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55" windowWidth="17985" windowHeight="12555" activeTab="0"/>
  </bookViews>
  <sheets>
    <sheet name="Sheet1" sheetId="1" r:id="rId1"/>
  </sheets>
  <definedNames>
    <definedName name="_xlnm.Print_Area" localSheetId="0">'Sheet1'!$B$1:$L$32</definedName>
  </definedNames>
  <calcPr fullCalcOnLoad="1"/>
</workbook>
</file>

<file path=xl/sharedStrings.xml><?xml version="1.0" encoding="utf-8"?>
<sst xmlns="http://schemas.openxmlformats.org/spreadsheetml/2006/main" count="81" uniqueCount="55">
  <si>
    <t>二酸化炭素の排出状況</t>
  </si>
  <si>
    <t>（単位：㎏-CO2）</t>
  </si>
  <si>
    <t>項目</t>
  </si>
  <si>
    <t>灯油</t>
  </si>
  <si>
    <t>揮発油</t>
  </si>
  <si>
    <t>軽油</t>
  </si>
  <si>
    <t>Ａ重油</t>
  </si>
  <si>
    <t>都市ガス</t>
  </si>
  <si>
    <t>廃棄物</t>
  </si>
  <si>
    <t>熱供給</t>
  </si>
  <si>
    <t>その他</t>
  </si>
  <si>
    <t>計</t>
  </si>
  <si>
    <t>燃　　　　　　　料</t>
  </si>
  <si>
    <t>電　力</t>
  </si>
  <si>
    <t>合　計</t>
  </si>
  <si>
    <t>前年度
排出量(B)</t>
  </si>
  <si>
    <t>削減率(%)
(A-B)/A</t>
  </si>
  <si>
    <t>前々年度
排出量(A)</t>
  </si>
  <si>
    <t>削減率(%)
(B-C)/B</t>
  </si>
  <si>
    <t>二酸化炭素
排出係数
（参考）</t>
  </si>
  <si>
    <t>㎏-CO2/ｌ</t>
  </si>
  <si>
    <t>㎏-CO2/m3</t>
  </si>
  <si>
    <t>㎏-CO2/t</t>
  </si>
  <si>
    <t>㎏-CO2/MJ</t>
  </si>
  <si>
    <t>ＬＰＧ</t>
  </si>
  <si>
    <t>付表　１</t>
  </si>
  <si>
    <t>㎏-CO2/㎏</t>
  </si>
  <si>
    <t>今年度
計画(C)</t>
  </si>
  <si>
    <t>自動車燃料</t>
  </si>
  <si>
    <t>ガソリン</t>
  </si>
  <si>
    <t>軽油</t>
  </si>
  <si>
    <t>ＬＰＧ</t>
  </si>
  <si>
    <t>電気</t>
  </si>
  <si>
    <t>種類</t>
  </si>
  <si>
    <t>保有台数</t>
  </si>
  <si>
    <t>（　）</t>
  </si>
  <si>
    <t>燃料使用量</t>
  </si>
  <si>
    <t>前々年度
使用量</t>
  </si>
  <si>
    <t>前年度
使用量</t>
  </si>
  <si>
    <t>今年度計画使用量</t>
  </si>
  <si>
    <t>単位</t>
  </si>
  <si>
    <t>リットル</t>
  </si>
  <si>
    <t>ｋｇ</t>
  </si>
  <si>
    <t>ｍ3</t>
  </si>
  <si>
    <t>ｔ</t>
  </si>
  <si>
    <t>ＭＪ</t>
  </si>
  <si>
    <t>kwh</t>
  </si>
  <si>
    <t>＜記入欄＞</t>
  </si>
  <si>
    <t>備考１　二酸化炭素排出量は、地球温暖化対策の推進に関する法律施行令（平成11年政令
　　　　第143号）の第３条の規定により算定するものとする。</t>
  </si>
  <si>
    <t>　　　２　自動車保有台数欄の（　）には、ハイブリッド車の台数（内数）を記載すること。</t>
  </si>
  <si>
    <t>ＬNＧ</t>
  </si>
  <si>
    <t>Ｂ重油又はC重油</t>
  </si>
  <si>
    <t>一般炭</t>
  </si>
  <si>
    <t>上記電気排出係数と同じ</t>
  </si>
  <si>
    <t>㎏-CO2/kwh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</si>
</sst>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.0;[Red]\-#,##0.0"/>
    <numFmt numFmtId="178" formatCode="0.0%"/>
    <numFmt numFmtId="179" formatCode="0;0;"/>
    <numFmt numFmtId="180" formatCode="#,##0.0_ ;[Red]\-#,##0.0\ "/>
    <numFmt numFmtId="181" formatCode="&quot;0.0&quot;"/>
    <numFmt numFmtId="182" formatCode="0.0_ ;[Red]\-0.0\ "/>
    <numFmt numFmtId="183" formatCode="0.00_ ;[Red]\-0.00\ "/>
    <numFmt numFmtId="184" formatCode="0.000_ ;[Red]\-0.00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80" fontId="2" fillId="0" borderId="10" xfId="48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180" fontId="2" fillId="33" borderId="10" xfId="48" applyNumberFormat="1" applyFont="1" applyFill="1" applyBorder="1" applyAlignment="1">
      <alignment vertical="center"/>
    </xf>
    <xf numFmtId="178" fontId="2" fillId="33" borderId="10" xfId="48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180" fontId="2" fillId="34" borderId="10" xfId="48" applyNumberFormat="1" applyFont="1" applyFill="1" applyBorder="1" applyAlignment="1">
      <alignment vertical="center"/>
    </xf>
    <xf numFmtId="178" fontId="2" fillId="34" borderId="10" xfId="48" applyNumberFormat="1" applyFont="1" applyFill="1" applyBorder="1" applyAlignment="1">
      <alignment vertical="center"/>
    </xf>
    <xf numFmtId="180" fontId="2" fillId="0" borderId="12" xfId="48" applyNumberFormat="1" applyFont="1" applyBorder="1" applyAlignment="1">
      <alignment vertical="center"/>
    </xf>
    <xf numFmtId="178" fontId="2" fillId="0" borderId="12" xfId="48" applyNumberFormat="1" applyFont="1" applyBorder="1" applyAlignment="1">
      <alignment vertical="center"/>
    </xf>
    <xf numFmtId="178" fontId="2" fillId="0" borderId="10" xfId="48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83" fontId="2" fillId="0" borderId="13" xfId="0" applyNumberFormat="1" applyFont="1" applyBorder="1" applyAlignment="1">
      <alignment vertical="center"/>
    </xf>
    <xf numFmtId="40" fontId="2" fillId="0" borderId="13" xfId="48" applyNumberFormat="1" applyFont="1" applyBorder="1" applyAlignment="1">
      <alignment vertical="center"/>
    </xf>
    <xf numFmtId="184" fontId="2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80" fontId="2" fillId="0" borderId="14" xfId="48" applyNumberFormat="1" applyFont="1" applyBorder="1" applyAlignment="1">
      <alignment horizontal="right" vertical="center"/>
    </xf>
    <xf numFmtId="178" fontId="2" fillId="0" borderId="14" xfId="48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84" fontId="2" fillId="0" borderId="13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showZeros="0" tabSelected="1" view="pageBreakPreview" zoomScaleSheetLayoutView="100" zoomScalePageLayoutView="0" workbookViewId="0" topLeftCell="A1">
      <pane xSplit="4" ySplit="4" topLeftCell="E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20" sqref="L20"/>
    </sheetView>
  </sheetViews>
  <sheetFormatPr defaultColWidth="9.00390625" defaultRowHeight="13.5"/>
  <cols>
    <col min="1" max="1" width="2.375" style="4" customWidth="1"/>
    <col min="2" max="2" width="3.625" style="4" customWidth="1"/>
    <col min="3" max="4" width="8.125" style="4" customWidth="1"/>
    <col min="5" max="9" width="9.00390625" style="4" customWidth="1"/>
    <col min="10" max="10" width="2.625" style="4" customWidth="1"/>
    <col min="11" max="11" width="7.75390625" style="4" bestFit="1" customWidth="1"/>
    <col min="12" max="12" width="15.375" style="4" customWidth="1"/>
    <col min="13" max="13" width="12.875" style="4" customWidth="1"/>
    <col min="14" max="16384" width="9.00390625" style="4" customWidth="1"/>
  </cols>
  <sheetData>
    <row r="1" ht="12">
      <c r="B1" s="4" t="s">
        <v>25</v>
      </c>
    </row>
    <row r="2" spans="4:14" ht="17.25">
      <c r="D2" s="33" t="s">
        <v>0</v>
      </c>
      <c r="E2" s="33"/>
      <c r="F2" s="33"/>
      <c r="G2" s="33"/>
      <c r="N2" s="4" t="s">
        <v>47</v>
      </c>
    </row>
    <row r="3" spans="8:14" ht="12">
      <c r="H3" s="5"/>
      <c r="I3" s="5" t="s">
        <v>1</v>
      </c>
      <c r="N3" s="4" t="s">
        <v>36</v>
      </c>
    </row>
    <row r="4" spans="2:17" ht="30" customHeight="1">
      <c r="B4" s="1"/>
      <c r="C4" s="31" t="s">
        <v>2</v>
      </c>
      <c r="D4" s="32"/>
      <c r="E4" s="2" t="s">
        <v>17</v>
      </c>
      <c r="F4" s="2" t="s">
        <v>15</v>
      </c>
      <c r="G4" s="2" t="s">
        <v>16</v>
      </c>
      <c r="H4" s="2" t="s">
        <v>27</v>
      </c>
      <c r="I4" s="2" t="s">
        <v>18</v>
      </c>
      <c r="K4" s="44" t="s">
        <v>19</v>
      </c>
      <c r="L4" s="45"/>
      <c r="N4" s="2" t="s">
        <v>37</v>
      </c>
      <c r="O4" s="2" t="s">
        <v>38</v>
      </c>
      <c r="P4" s="2" t="s">
        <v>39</v>
      </c>
      <c r="Q4" s="8" t="s">
        <v>40</v>
      </c>
    </row>
    <row r="5" spans="2:17" ht="24.75" customHeight="1">
      <c r="B5" s="47" t="s">
        <v>12</v>
      </c>
      <c r="C5" s="31" t="s">
        <v>52</v>
      </c>
      <c r="D5" s="32"/>
      <c r="E5" s="6">
        <f>K5*N5</f>
        <v>0</v>
      </c>
      <c r="F5" s="6">
        <f aca="true" t="shared" si="0" ref="F5:F14">K5*O5</f>
        <v>0</v>
      </c>
      <c r="G5" s="17">
        <f>IF(E5=0,"",(E5-F5)/E5)</f>
      </c>
      <c r="H5" s="6">
        <f aca="true" t="shared" si="1" ref="H5:H14">K5*P5</f>
        <v>0</v>
      </c>
      <c r="I5" s="17">
        <f>IF(H5=0,"",(F5-H5)/F5)</f>
      </c>
      <c r="K5" s="20">
        <v>2.33</v>
      </c>
      <c r="L5" s="3" t="s">
        <v>20</v>
      </c>
      <c r="N5" s="18"/>
      <c r="O5" s="18"/>
      <c r="P5" s="18"/>
      <c r="Q5" s="8" t="s">
        <v>41</v>
      </c>
    </row>
    <row r="6" spans="2:17" ht="24.75" customHeight="1">
      <c r="B6" s="47"/>
      <c r="C6" s="31" t="s">
        <v>4</v>
      </c>
      <c r="D6" s="32"/>
      <c r="E6" s="6">
        <f aca="true" t="shared" si="2" ref="E6:E14">K6*N6</f>
        <v>0</v>
      </c>
      <c r="F6" s="6">
        <f t="shared" si="0"/>
        <v>0</v>
      </c>
      <c r="G6" s="17">
        <f aca="true" t="shared" si="3" ref="G6:G14">IF(E6=0,"",(E6-F6)/E6)</f>
      </c>
      <c r="H6" s="6">
        <f t="shared" si="1"/>
        <v>0</v>
      </c>
      <c r="I6" s="17">
        <f aca="true" t="shared" si="4" ref="I6:I14">IF(H6=0,"",(F6-H6)/F6)</f>
      </c>
      <c r="K6" s="20"/>
      <c r="L6" s="3" t="s">
        <v>20</v>
      </c>
      <c r="N6" s="18"/>
      <c r="O6" s="18"/>
      <c r="P6" s="18"/>
      <c r="Q6" s="8" t="s">
        <v>41</v>
      </c>
    </row>
    <row r="7" spans="2:17" ht="24.75" customHeight="1">
      <c r="B7" s="47"/>
      <c r="C7" s="31" t="s">
        <v>3</v>
      </c>
      <c r="D7" s="32"/>
      <c r="E7" s="6">
        <f t="shared" si="2"/>
        <v>0</v>
      </c>
      <c r="F7" s="6">
        <f t="shared" si="0"/>
        <v>0</v>
      </c>
      <c r="G7" s="17">
        <f t="shared" si="3"/>
      </c>
      <c r="H7" s="6">
        <f t="shared" si="1"/>
        <v>0</v>
      </c>
      <c r="I7" s="17">
        <f t="shared" si="4"/>
      </c>
      <c r="K7" s="20">
        <v>2.49</v>
      </c>
      <c r="L7" s="3" t="s">
        <v>20</v>
      </c>
      <c r="N7" s="18"/>
      <c r="O7" s="18"/>
      <c r="P7" s="18"/>
      <c r="Q7" s="8" t="s">
        <v>41</v>
      </c>
    </row>
    <row r="8" spans="2:17" ht="24.75" customHeight="1">
      <c r="B8" s="47"/>
      <c r="C8" s="31" t="s">
        <v>5</v>
      </c>
      <c r="D8" s="32"/>
      <c r="E8" s="6">
        <f t="shared" si="2"/>
        <v>0</v>
      </c>
      <c r="F8" s="6">
        <f t="shared" si="0"/>
        <v>0</v>
      </c>
      <c r="G8" s="17">
        <f t="shared" si="3"/>
      </c>
      <c r="H8" s="6">
        <f t="shared" si="1"/>
        <v>0</v>
      </c>
      <c r="I8" s="17">
        <f t="shared" si="4"/>
      </c>
      <c r="K8" s="20">
        <v>2.58</v>
      </c>
      <c r="L8" s="3" t="s">
        <v>20</v>
      </c>
      <c r="N8" s="18"/>
      <c r="O8" s="18"/>
      <c r="P8" s="18"/>
      <c r="Q8" s="8" t="s">
        <v>41</v>
      </c>
    </row>
    <row r="9" spans="2:17" ht="24.75" customHeight="1">
      <c r="B9" s="47"/>
      <c r="C9" s="31" t="s">
        <v>6</v>
      </c>
      <c r="D9" s="32"/>
      <c r="E9" s="6">
        <f t="shared" si="2"/>
        <v>0</v>
      </c>
      <c r="F9" s="6">
        <f t="shared" si="0"/>
        <v>0</v>
      </c>
      <c r="G9" s="17">
        <f t="shared" si="3"/>
      </c>
      <c r="H9" s="6">
        <f t="shared" si="1"/>
        <v>0</v>
      </c>
      <c r="I9" s="17">
        <f t="shared" si="4"/>
      </c>
      <c r="K9" s="20">
        <v>2.71</v>
      </c>
      <c r="L9" s="3" t="s">
        <v>20</v>
      </c>
      <c r="N9" s="18"/>
      <c r="O9" s="18"/>
      <c r="P9" s="18"/>
      <c r="Q9" s="8" t="s">
        <v>41</v>
      </c>
    </row>
    <row r="10" spans="2:17" ht="24.75" customHeight="1">
      <c r="B10" s="47"/>
      <c r="C10" s="31" t="s">
        <v>51</v>
      </c>
      <c r="D10" s="32"/>
      <c r="E10" s="6">
        <f t="shared" si="2"/>
        <v>0</v>
      </c>
      <c r="F10" s="6">
        <f t="shared" si="0"/>
        <v>0</v>
      </c>
      <c r="G10" s="17">
        <f t="shared" si="3"/>
      </c>
      <c r="H10" s="6">
        <f t="shared" si="1"/>
        <v>0</v>
      </c>
      <c r="I10" s="17">
        <f t="shared" si="4"/>
      </c>
      <c r="K10" s="20">
        <v>3</v>
      </c>
      <c r="L10" s="3" t="s">
        <v>20</v>
      </c>
      <c r="N10" s="18"/>
      <c r="O10" s="18"/>
      <c r="P10" s="18"/>
      <c r="Q10" s="8" t="s">
        <v>41</v>
      </c>
    </row>
    <row r="11" spans="2:17" ht="24.75" customHeight="1">
      <c r="B11" s="47"/>
      <c r="C11" s="31" t="s">
        <v>24</v>
      </c>
      <c r="D11" s="41"/>
      <c r="E11" s="6">
        <f t="shared" si="2"/>
        <v>0</v>
      </c>
      <c r="F11" s="6">
        <f t="shared" si="0"/>
        <v>0</v>
      </c>
      <c r="G11" s="17">
        <f t="shared" si="3"/>
      </c>
      <c r="H11" s="6">
        <f t="shared" si="1"/>
        <v>0</v>
      </c>
      <c r="I11" s="17">
        <f t="shared" si="4"/>
      </c>
      <c r="K11" s="20">
        <v>3</v>
      </c>
      <c r="L11" s="3" t="s">
        <v>26</v>
      </c>
      <c r="N11" s="18"/>
      <c r="O11" s="18"/>
      <c r="P11" s="18"/>
      <c r="Q11" s="8" t="s">
        <v>42</v>
      </c>
    </row>
    <row r="12" spans="2:17" ht="24.75" customHeight="1">
      <c r="B12" s="47"/>
      <c r="C12" s="31" t="s">
        <v>50</v>
      </c>
      <c r="D12" s="41"/>
      <c r="E12" s="6">
        <f t="shared" si="2"/>
        <v>0</v>
      </c>
      <c r="F12" s="6">
        <f t="shared" si="0"/>
        <v>0</v>
      </c>
      <c r="G12" s="17">
        <f t="shared" si="3"/>
      </c>
      <c r="H12" s="6">
        <f t="shared" si="1"/>
        <v>0</v>
      </c>
      <c r="I12" s="17">
        <f t="shared" si="4"/>
      </c>
      <c r="K12" s="20">
        <v>2.7</v>
      </c>
      <c r="L12" s="3" t="s">
        <v>26</v>
      </c>
      <c r="N12" s="18"/>
      <c r="O12" s="18"/>
      <c r="P12" s="18"/>
      <c r="Q12" s="8" t="s">
        <v>42</v>
      </c>
    </row>
    <row r="13" spans="2:17" ht="24.75" customHeight="1">
      <c r="B13" s="47"/>
      <c r="C13" s="31" t="s">
        <v>7</v>
      </c>
      <c r="D13" s="32"/>
      <c r="E13" s="6">
        <f t="shared" si="2"/>
        <v>0</v>
      </c>
      <c r="F13" s="6">
        <f t="shared" si="0"/>
        <v>0</v>
      </c>
      <c r="G13" s="17">
        <f t="shared" si="3"/>
      </c>
      <c r="H13" s="6">
        <f t="shared" si="1"/>
        <v>0</v>
      </c>
      <c r="I13" s="17">
        <f t="shared" si="4"/>
      </c>
      <c r="K13" s="20">
        <v>2.23</v>
      </c>
      <c r="L13" s="3" t="s">
        <v>21</v>
      </c>
      <c r="N13" s="18"/>
      <c r="O13" s="18"/>
      <c r="P13" s="18"/>
      <c r="Q13" s="8" t="s">
        <v>43</v>
      </c>
    </row>
    <row r="14" spans="2:17" ht="24.75" customHeight="1">
      <c r="B14" s="47"/>
      <c r="C14" s="31" t="s">
        <v>8</v>
      </c>
      <c r="D14" s="32"/>
      <c r="E14" s="6">
        <f t="shared" si="2"/>
        <v>0</v>
      </c>
      <c r="F14" s="6">
        <f t="shared" si="0"/>
        <v>0</v>
      </c>
      <c r="G14" s="17">
        <f t="shared" si="3"/>
      </c>
      <c r="H14" s="6">
        <f t="shared" si="1"/>
        <v>0</v>
      </c>
      <c r="I14" s="17">
        <f t="shared" si="4"/>
      </c>
      <c r="K14" s="21"/>
      <c r="L14" s="3" t="s">
        <v>22</v>
      </c>
      <c r="N14" s="18"/>
      <c r="O14" s="18"/>
      <c r="P14" s="18"/>
      <c r="Q14" s="8" t="s">
        <v>44</v>
      </c>
    </row>
    <row r="15" spans="2:17" ht="24.75" customHeight="1">
      <c r="B15" s="47"/>
      <c r="C15" s="31"/>
      <c r="D15" s="32"/>
      <c r="E15" s="6"/>
      <c r="F15" s="6"/>
      <c r="G15" s="17">
        <f>IF(E15=0,"",(E15-F15)/E15)</f>
      </c>
      <c r="H15" s="6"/>
      <c r="I15" s="17">
        <f aca="true" t="shared" si="5" ref="I15:I20">IF(H15=0,"",(F15-H15)/F15)</f>
      </c>
      <c r="K15" s="20"/>
      <c r="L15" s="3"/>
      <c r="N15" s="18"/>
      <c r="O15" s="18"/>
      <c r="P15" s="18"/>
      <c r="Q15" s="8"/>
    </row>
    <row r="16" spans="2:17" ht="24.75" customHeight="1">
      <c r="B16" s="38" t="s">
        <v>11</v>
      </c>
      <c r="C16" s="39"/>
      <c r="D16" s="40"/>
      <c r="E16" s="10">
        <f>SUM(E5:E15)</f>
        <v>0</v>
      </c>
      <c r="F16" s="10">
        <f>SUM(F5:F15)</f>
        <v>0</v>
      </c>
      <c r="G16" s="11">
        <f>IF(E16=0,"",(E16-F16)/E16)</f>
      </c>
      <c r="H16" s="10">
        <f>SUM(H5:H15)</f>
        <v>0</v>
      </c>
      <c r="I16" s="11">
        <f t="shared" si="5"/>
      </c>
      <c r="K16" s="20"/>
      <c r="L16" s="3"/>
      <c r="N16" s="18"/>
      <c r="O16" s="18"/>
      <c r="P16" s="18"/>
      <c r="Q16" s="8" t="s">
        <v>45</v>
      </c>
    </row>
    <row r="17" spans="2:17" ht="24.75" customHeight="1">
      <c r="B17" s="47" t="s">
        <v>10</v>
      </c>
      <c r="C17" s="31" t="s">
        <v>9</v>
      </c>
      <c r="D17" s="32"/>
      <c r="E17" s="6"/>
      <c r="F17" s="6"/>
      <c r="G17" s="17">
        <f>IF(E17=0,"",(E17-F17)/E17)</f>
      </c>
      <c r="H17" s="6"/>
      <c r="I17" s="17">
        <f t="shared" si="5"/>
      </c>
      <c r="K17" s="20"/>
      <c r="L17" s="3" t="s">
        <v>23</v>
      </c>
      <c r="N17" s="18"/>
      <c r="O17" s="18"/>
      <c r="P17" s="18"/>
      <c r="Q17" s="8"/>
    </row>
    <row r="18" spans="2:17" ht="24.75" customHeight="1">
      <c r="B18" s="47"/>
      <c r="C18" s="31"/>
      <c r="D18" s="32"/>
      <c r="E18" s="6"/>
      <c r="F18" s="6"/>
      <c r="G18" s="17"/>
      <c r="H18" s="6"/>
      <c r="I18" s="17">
        <f t="shared" si="5"/>
      </c>
      <c r="K18" s="20"/>
      <c r="L18" s="3"/>
      <c r="N18" s="18"/>
      <c r="O18" s="18"/>
      <c r="P18" s="18"/>
      <c r="Q18" s="8"/>
    </row>
    <row r="19" spans="2:17" ht="24.75" customHeight="1">
      <c r="B19" s="38" t="s">
        <v>11</v>
      </c>
      <c r="C19" s="39"/>
      <c r="D19" s="40"/>
      <c r="E19" s="10">
        <f>SUM(E17:E18)</f>
        <v>0</v>
      </c>
      <c r="F19" s="10">
        <f>SUM(F17:F18)</f>
        <v>0</v>
      </c>
      <c r="G19" s="11">
        <f>IF(E19=0,"",(E19-F19)/E19)</f>
      </c>
      <c r="H19" s="10">
        <f>SUM(H17:H18)</f>
        <v>0</v>
      </c>
      <c r="I19" s="11">
        <f t="shared" si="5"/>
      </c>
      <c r="K19" s="20"/>
      <c r="L19" s="3"/>
      <c r="N19" s="18"/>
      <c r="O19" s="18"/>
      <c r="P19" s="18"/>
      <c r="Q19" s="8"/>
    </row>
    <row r="20" spans="2:17" ht="27.75" customHeight="1">
      <c r="B20" s="28" t="s">
        <v>13</v>
      </c>
      <c r="C20" s="29"/>
      <c r="D20" s="30"/>
      <c r="E20" s="26">
        <f>N20*K20</f>
        <v>0</v>
      </c>
      <c r="F20" s="26">
        <f>O20*K20</f>
        <v>0</v>
      </c>
      <c r="G20" s="27">
        <f>IF(E20=0,"",(E20-F20)/E20)</f>
      </c>
      <c r="H20" s="26">
        <f>P20*K20</f>
        <v>0</v>
      </c>
      <c r="I20" s="27">
        <f t="shared" si="5"/>
      </c>
      <c r="K20" s="22">
        <v>0.548</v>
      </c>
      <c r="L20" s="3" t="s">
        <v>54</v>
      </c>
      <c r="M20" s="23"/>
      <c r="N20" s="24"/>
      <c r="O20" s="24"/>
      <c r="P20" s="24"/>
      <c r="Q20" s="25" t="s">
        <v>46</v>
      </c>
    </row>
    <row r="21" spans="2:17" ht="24.75" customHeight="1">
      <c r="B21" s="48" t="s">
        <v>28</v>
      </c>
      <c r="C21" s="7" t="s">
        <v>33</v>
      </c>
      <c r="D21" s="7" t="s">
        <v>34</v>
      </c>
      <c r="E21" s="15"/>
      <c r="F21" s="15"/>
      <c r="G21" s="16"/>
      <c r="H21" s="15"/>
      <c r="I21" s="16"/>
      <c r="K21" s="20"/>
      <c r="L21" s="3"/>
      <c r="N21" s="18"/>
      <c r="O21" s="18"/>
      <c r="P21" s="18"/>
      <c r="Q21" s="8"/>
    </row>
    <row r="22" spans="2:17" ht="24.75" customHeight="1">
      <c r="B22" s="49"/>
      <c r="C22" s="7" t="s">
        <v>29</v>
      </c>
      <c r="D22" s="9" t="s">
        <v>35</v>
      </c>
      <c r="E22" s="6">
        <f>K22*N22</f>
        <v>0</v>
      </c>
      <c r="F22" s="6">
        <f>K22*O22</f>
        <v>0</v>
      </c>
      <c r="G22" s="17">
        <f aca="true" t="shared" si="6" ref="G22:G28">IF(E22=0,"",(E22-F22)/E22)</f>
      </c>
      <c r="H22" s="6">
        <f>K22*P22</f>
        <v>0</v>
      </c>
      <c r="I22" s="17">
        <f aca="true" t="shared" si="7" ref="I22:I28">IF(H22=0,"",(F22-H22)/F22)</f>
      </c>
      <c r="K22" s="20">
        <v>2.32</v>
      </c>
      <c r="L22" s="3" t="s">
        <v>20</v>
      </c>
      <c r="N22" s="18"/>
      <c r="O22" s="18"/>
      <c r="P22" s="18"/>
      <c r="Q22" s="8" t="s">
        <v>41</v>
      </c>
    </row>
    <row r="23" spans="2:17" ht="24.75" customHeight="1">
      <c r="B23" s="49"/>
      <c r="C23" s="7" t="s">
        <v>30</v>
      </c>
      <c r="D23" s="9" t="s">
        <v>35</v>
      </c>
      <c r="E23" s="6">
        <f>K23*N23</f>
        <v>0</v>
      </c>
      <c r="F23" s="6">
        <f>K23*O23</f>
        <v>0</v>
      </c>
      <c r="G23" s="17">
        <f t="shared" si="6"/>
      </c>
      <c r="H23" s="6">
        <f>K23*P23</f>
        <v>0</v>
      </c>
      <c r="I23" s="17">
        <f t="shared" si="7"/>
      </c>
      <c r="K23" s="20">
        <v>2.58</v>
      </c>
      <c r="L23" s="3" t="s">
        <v>20</v>
      </c>
      <c r="N23" s="18"/>
      <c r="O23" s="18"/>
      <c r="P23" s="18"/>
      <c r="Q23" s="8" t="s">
        <v>41</v>
      </c>
    </row>
    <row r="24" spans="2:17" ht="24.75" customHeight="1">
      <c r="B24" s="49"/>
      <c r="C24" s="7" t="s">
        <v>31</v>
      </c>
      <c r="D24" s="9" t="s">
        <v>35</v>
      </c>
      <c r="E24" s="6">
        <f>K24*N24</f>
        <v>0</v>
      </c>
      <c r="F24" s="6">
        <f>K24*O24</f>
        <v>0</v>
      </c>
      <c r="G24" s="17">
        <f t="shared" si="6"/>
      </c>
      <c r="H24" s="6">
        <f>K24*P24</f>
        <v>0</v>
      </c>
      <c r="I24" s="17">
        <f t="shared" si="7"/>
      </c>
      <c r="K24" s="20">
        <v>3</v>
      </c>
      <c r="L24" s="3" t="s">
        <v>26</v>
      </c>
      <c r="N24" s="18"/>
      <c r="O24" s="18"/>
      <c r="P24" s="18"/>
      <c r="Q24" s="8" t="s">
        <v>42</v>
      </c>
    </row>
    <row r="25" spans="2:17" ht="24.75" customHeight="1">
      <c r="B25" s="49"/>
      <c r="C25" s="7" t="s">
        <v>32</v>
      </c>
      <c r="D25" s="9" t="s">
        <v>35</v>
      </c>
      <c r="E25" s="6">
        <f>N25*K20</f>
        <v>0</v>
      </c>
      <c r="F25" s="6">
        <f>O25*K20</f>
        <v>0</v>
      </c>
      <c r="G25" s="17">
        <f t="shared" si="6"/>
      </c>
      <c r="H25" s="6">
        <f>P25*K20</f>
        <v>0</v>
      </c>
      <c r="I25" s="17">
        <f t="shared" si="7"/>
      </c>
      <c r="K25" s="42" t="s">
        <v>53</v>
      </c>
      <c r="L25" s="43"/>
      <c r="N25" s="18"/>
      <c r="O25" s="18"/>
      <c r="P25" s="18"/>
      <c r="Q25" s="8" t="s">
        <v>46</v>
      </c>
    </row>
    <row r="26" spans="2:17" ht="24.75" customHeight="1">
      <c r="B26" s="50"/>
      <c r="C26" s="7"/>
      <c r="D26" s="9" t="s">
        <v>35</v>
      </c>
      <c r="E26" s="6"/>
      <c r="F26" s="6"/>
      <c r="G26" s="17">
        <f t="shared" si="6"/>
      </c>
      <c r="H26" s="6"/>
      <c r="I26" s="17">
        <f t="shared" si="7"/>
      </c>
      <c r="K26" s="20"/>
      <c r="L26" s="3"/>
      <c r="N26" s="18"/>
      <c r="O26" s="18"/>
      <c r="P26" s="18"/>
      <c r="Q26" s="8"/>
    </row>
    <row r="27" spans="2:17" ht="24.75" customHeight="1">
      <c r="B27" s="38" t="s">
        <v>11</v>
      </c>
      <c r="C27" s="40"/>
      <c r="D27" s="12" t="s">
        <v>35</v>
      </c>
      <c r="E27" s="10">
        <f>SUM(E22:E26)</f>
        <v>0</v>
      </c>
      <c r="F27" s="10">
        <f>SUM(F22:F26)</f>
        <v>0</v>
      </c>
      <c r="G27" s="11">
        <f t="shared" si="6"/>
      </c>
      <c r="H27" s="10">
        <f>SUM(H22:H26)</f>
        <v>0</v>
      </c>
      <c r="I27" s="11">
        <f t="shared" si="7"/>
      </c>
      <c r="K27" s="20"/>
      <c r="L27" s="3"/>
      <c r="N27" s="18"/>
      <c r="O27" s="18"/>
      <c r="P27" s="18"/>
      <c r="Q27" s="8"/>
    </row>
    <row r="28" spans="2:17" ht="24.75" customHeight="1">
      <c r="B28" s="35" t="s">
        <v>14</v>
      </c>
      <c r="C28" s="36"/>
      <c r="D28" s="37"/>
      <c r="E28" s="13">
        <f>SUM(E16,E19,E20,E27)</f>
        <v>0</v>
      </c>
      <c r="F28" s="13">
        <f>SUM(F16,F19,F20,F27)</f>
        <v>0</v>
      </c>
      <c r="G28" s="14">
        <f t="shared" si="6"/>
      </c>
      <c r="H28" s="13">
        <f>SUM(H16,H19,H20,H27)</f>
        <v>0</v>
      </c>
      <c r="I28" s="14">
        <f t="shared" si="7"/>
      </c>
      <c r="K28" s="20"/>
      <c r="L28" s="3"/>
      <c r="N28" s="18"/>
      <c r="O28" s="18"/>
      <c r="P28" s="18"/>
      <c r="Q28" s="8"/>
    </row>
    <row r="30" spans="2:12" ht="12">
      <c r="B30" s="46" t="s">
        <v>48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2:12" ht="12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2:12" ht="12">
      <c r="B32" s="34" t="s">
        <v>49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ht="1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</sheetData>
  <sheetProtection/>
  <mergeCells count="27">
    <mergeCell ref="K25:L25"/>
    <mergeCell ref="K4:L4"/>
    <mergeCell ref="B30:L31"/>
    <mergeCell ref="B5:B15"/>
    <mergeCell ref="B17:B18"/>
    <mergeCell ref="B21:B26"/>
    <mergeCell ref="B27:C27"/>
    <mergeCell ref="C4:D4"/>
    <mergeCell ref="C5:D5"/>
    <mergeCell ref="C6:D6"/>
    <mergeCell ref="C13:D13"/>
    <mergeCell ref="C8:D8"/>
    <mergeCell ref="C14:D14"/>
    <mergeCell ref="C15:D15"/>
    <mergeCell ref="C9:D9"/>
    <mergeCell ref="C10:D10"/>
    <mergeCell ref="C11:D11"/>
    <mergeCell ref="B20:D20"/>
    <mergeCell ref="C7:D7"/>
    <mergeCell ref="D2:G2"/>
    <mergeCell ref="B32:L32"/>
    <mergeCell ref="B28:D28"/>
    <mergeCell ref="B16:D16"/>
    <mergeCell ref="C17:D17"/>
    <mergeCell ref="C18:D18"/>
    <mergeCell ref="B19:D19"/>
    <mergeCell ref="C12:D12"/>
  </mergeCells>
  <printOptions/>
  <pageMargins left="0.8" right="0.21" top="0.67" bottom="0.59" header="0.512" footer="0.39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環境生活企画室</dc:creator>
  <cp:keywords/>
  <dc:description/>
  <cp:lastModifiedBy>SS17081100</cp:lastModifiedBy>
  <cp:lastPrinted>2018-03-28T05:14:13Z</cp:lastPrinted>
  <dcterms:created xsi:type="dcterms:W3CDTF">2004-06-07T09:28:44Z</dcterms:created>
  <dcterms:modified xsi:type="dcterms:W3CDTF">2018-03-28T05:30:01Z</dcterms:modified>
  <cp:category/>
  <cp:version/>
  <cp:contentType/>
  <cp:contentStatus/>
</cp:coreProperties>
</file>