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21vscitpf\profile$\shizuka0599\Desktop\"/>
    </mc:Choice>
  </mc:AlternateContent>
  <bookViews>
    <workbookView xWindow="0" yWindow="0" windowWidth="23040" windowHeight="8610" tabRatio="6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<sst xmlns="http://schemas.openxmlformats.org/spreadsheetml/2006/main" count="1104" uniqueCount="573">
  <si>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</si>
  <si>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</si>
  <si>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</si>
  <si>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</si>
  <si>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</si>
  <si>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</si>
  <si>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</si>
  <si>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</si>
  <si>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</si>
  <si>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</si>
  <si>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</si>
  <si>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</si>
  <si>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</si>
  <si>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</si>
  <si>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</si>
  <si>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</si>
  <si>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</si>
  <si>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</si>
  <si>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</si>
  <si>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</si>
  <si>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</si>
  <si>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</si>
  <si>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</si>
  <si>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</si>
  <si>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</si>
  <si>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</si>
  <si>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</si>
  <si>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</si>
  <si>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</si>
  <si>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</si>
  <si>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</si>
  <si>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</si>
  <si>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</si>
  <si>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</si>
  <si>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</si>
  <si>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</si>
  <si>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</si>
  <si>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</si>
  <si>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</si>
  <si>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</si>
  <si>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</si>
  <si>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</si>
  <si>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</si>
  <si>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</si>
  <si>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</si>
  <si>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</si>
  <si>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</si>
  <si>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</si>
  <si>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</si>
  <si>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</si>
  <si>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</si>
  <si>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</si>
  <si>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</si>
  <si>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</si>
  <si>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</si>
  <si>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</si>
  <si>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</si>
  <si>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</si>
  <si>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</si>
  <si>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</si>
  <si>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</si>
  <si>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</si>
  <si>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</si>
  <si>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</si>
  <si>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</si>
  <si>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</si>
  <si>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</si>
  <si>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</si>
  <si>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</si>
  <si>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</si>
  <si>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</si>
  <si>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</si>
  <si>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</si>
  <si>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</si>
  <si>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</si>
  <si>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</si>
  <si>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</si>
  <si>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</si>
  <si>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</si>
  <si>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</si>
  <si>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</si>
  <si>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</si>
  <si>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</si>
  <si>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</si>
  <si>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</si>
  <si>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</si>
  <si>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</si>
  <si>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</si>
  <si>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</si>
  <si>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</si>
  <si>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</si>
  <si>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</si>
  <si>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</si>
  <si>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</si>
  <si>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矢巾町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</si>
  <si>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</si>
  <si>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</si>
  <si>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</si>
  <si>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</si>
  <si>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</si>
  <si>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</si>
  <si>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</si>
  <si>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</si>
  <si>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</si>
  <si>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</si>
  <si>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</si>
  <si>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</si>
  <si>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</si>
  <si>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</si>
  <si>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</si>
  <si>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</si>
  <si>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</si>
  <si>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</si>
  <si>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</si>
  <si>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</si>
  <si>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</si>
  <si>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</si>
  <si>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</si>
  <si>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</si>
  <si>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</si>
  <si>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</si>
  <si>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</si>
  <si>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</si>
  <si>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</si>
  <si>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</si>
  <si>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</si>
  <si>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</si>
  <si>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</si>
  <si>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</si>
  <si>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</si>
  <si>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</si>
  <si>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</si>
  <si>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</si>
  <si>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</si>
  <si>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</si>
  <si>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</si>
  <si>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</si>
  <si>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</si>
  <si>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</si>
  <si>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</si>
  <si>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</si>
  <si>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</si>
  <si>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</si>
  <si>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</si>
  <si>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</si>
  <si>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</si>
  <si>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</si>
  <si>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</si>
  <si>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</si>
  <si>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</si>
  <si>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</si>
  <si>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</si>
  <si>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</si>
  <si>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</si>
  <si>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</si>
  <si>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</si>
  <si>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</si>
  <si>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</si>
  <si>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</si>
  <si>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</si>
  <si>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</si>
  <si>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</si>
  <si>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</si>
  <si>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</si>
  <si>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</si>
  <si>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</si>
  <si>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</si>
  <si>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</si>
  <si>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</si>
  <si>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</si>
  <si>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</si>
  <si>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</si>
  <si>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</si>
  <si>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</si>
  <si>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</si>
  <si>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</si>
  <si>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</si>
  <si>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</si>
  <si>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</si>
  <si>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</si>
  <si>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</si>
  <si>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</si>
  <si>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</si>
  <si>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</si>
  <si>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</si>
  <si>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</si>
  <si>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</si>
  <si>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</si>
  <si>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</si>
  <si>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</si>
  <si>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</si>
  <si>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</si>
  <si>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</si>
  <si>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</si>
  <si>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</si>
  <si>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</si>
  <si>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</si>
  <si>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</si>
  <si>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</si>
  <si>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</si>
  <si>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</si>
  <si>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</si>
  <si>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</si>
  <si>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岩手県矢巾町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</si>
  <si>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</si>
  <si>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</si>
  <si>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</si>
  <si>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</si>
  <si>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</si>
  <si>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</si>
  <si>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</si>
  <si>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</si>
  <si>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</si>
  <si>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</si>
  <si>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</si>
  <si>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</si>
  <si>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</si>
  <si>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</si>
  <si>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</si>
  <si>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</si>
  <si>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</si>
  <si>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</si>
  <si>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</si>
  <si>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</si>
  <si>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</si>
  <si>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</si>
  <si>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</si>
  <si>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</si>
  <si>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</si>
  <si>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</si>
  <si>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</si>
  <si>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</si>
  <si>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</si>
  <si>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</si>
  <si>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</si>
  <si>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</si>
  <si>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</si>
  <si>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</si>
  <si>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</si>
  <si>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</si>
  <si>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</si>
  <si>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</si>
  <si>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</si>
  <si>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</si>
  <si>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</si>
  <si>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</si>
  <si>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</si>
  <si>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</si>
  <si>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</si>
  <si>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</si>
  <si>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</si>
  <si>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</si>
  <si>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</si>
  <si>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</si>
  <si>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</si>
  <si>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</si>
  <si>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</si>
  <si>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</si>
  <si>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</si>
  <si>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</si>
  <si>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</si>
  <si>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</si>
  <si>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</si>
  <si>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</si>
  <si>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</si>
  <si>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</si>
  <si>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</si>
  <si>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</si>
  <si>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</si>
  <si>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</si>
  <si>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</si>
  <si>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</si>
  <si>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</si>
  <si>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</si>
  <si>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</si>
  <si>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</si>
  <si>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</si>
  <si>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</si>
  <si>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</si>
  <si>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</si>
  <si>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</si>
  <si>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</si>
  <si>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</si>
  <si>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</si>
  <si>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</si>
  <si>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</si>
  <si>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</si>
  <si>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</si>
  <si>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</si>
  <si>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</si>
  <si>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</si>
  <si>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</si>
  <si>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</si>
  <si>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</si>
  <si>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</si>
  <si>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</si>
  <si>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</si>
  <si>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</si>
  <si>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</si>
  <si>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</si>
  <si>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</si>
  <si>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</si>
  <si>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</si>
  <si>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</si>
  <si>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</si>
  <si>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</si>
  <si>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</si>
  <si>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</si>
  <si>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</si>
  <si>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</si>
  <si>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</si>
  <si>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</si>
  <si>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</si>
  <si>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</si>
  <si>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</si>
  <si>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</si>
  <si>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</si>
  <si>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</si>
  <si>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</si>
  <si>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</si>
  <si>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</si>
  <si>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</si>
  <si>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</si>
  <si>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</si>
  <si>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</si>
  <si>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</si>
  <si>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</si>
  <si>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</si>
  <si>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</si>
  <si>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</si>
  <si>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</si>
  <si>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</si>
  <si>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</si>
  <si>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</si>
  <si>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</si>
  <si>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</si>
  <si>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</si>
  <si>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</si>
  <si>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</si>
  <si>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</si>
  <si>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</si>
  <si>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</si>
  <si>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</si>
  <si>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</si>
  <si>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</si>
  <si>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</si>
  <si>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</si>
  <si>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</si>
  <si>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</si>
  <si>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</si>
  <si>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</si>
  <si>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</si>
  <si>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</si>
  <si>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</si>
  <si>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岩手県矢巾町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</si>
  <si>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</si>
  <si>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</si>
  <si>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</si>
  <si>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</si>
  <si>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</si>
  <si>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</si>
  <si>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</si>
  <si>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</si>
  <si>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</si>
  <si>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</si>
  <si>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</si>
  <si>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</si>
  <si>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</si>
  <si>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</si>
  <si>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</si>
  <si>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</si>
  <si>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</si>
  <si>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</si>
  <si>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</si>
  <si>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</si>
  <si>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</si>
  <si>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</si>
  <si>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</si>
  <si>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</si>
  <si>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</si>
  <si>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</si>
  <si>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</si>
  <si>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</si>
  <si>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</si>
  <si>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</si>
  <si>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</si>
  <si>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</si>
  <si>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</si>
  <si>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</si>
  <si>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</si>
  <si>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</si>
  <si>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</si>
  <si>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</si>
  <si>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</si>
  <si>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</si>
  <si>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</si>
  <si>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</si>
  <si>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</si>
  <si>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</si>
  <si>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</si>
  <si>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</si>
  <si>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</si>
  <si>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</si>
  <si>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</si>
  <si>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</si>
  <si>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</si>
  <si>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</si>
  <si>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</si>
  <si>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</si>
  <si>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</si>
  <si>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</si>
  <si>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</si>
  <si>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</si>
  <si>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</si>
  <si>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</si>
  <si>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</si>
  <si>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</si>
  <si>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</si>
  <si>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</si>
  <si>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</si>
  <si>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</si>
  <si>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</si>
  <si>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</si>
  <si>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</si>
  <si>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</si>
  <si>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</si>
  <si>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</si>
  <si>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</si>
  <si>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</si>
  <si>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</si>
  <si>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</si>
  <si>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</si>
  <si>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</si>
  <si>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</si>
  <si>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</si>
  <si>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</si>
  <si>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</si>
  <si>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</si>
  <si>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</si>
  <si>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</si>
  <si>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</si>
  <si>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</si>
  <si>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</si>
  <si>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</si>
  <si>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</si>
  <si>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</si>
  <si>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</si>
  <si>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</si>
  <si>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</si>
  <si>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</si>
  <si>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</si>
  <si>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</si>
  <si>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</si>
  <si>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</si>
  <si>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</si>
  <si>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</si>
  <si>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</si>
  <si>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</si>
  <si>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</si>
  <si>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</si>
  <si>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</si>
  <si>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</si>
  <si>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</si>
  <si>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</si>
  <si>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</si>
  <si>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</si>
  <si>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</si>
  <si>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</si>
  <si>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</si>
  <si>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</si>
  <si>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</si>
  <si>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</si>
  <si>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</si>
  <si>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</si>
  <si>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</si>
  <si>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</si>
  <si>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</si>
  <si>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</si>
  <si>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</si>
  <si>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</si>
  <si>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</si>
  <si>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</si>
  <si>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</si>
  <si>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</si>
  <si>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</si>
  <si>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</si>
  <si>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</si>
  <si>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</si>
  <si>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</si>
  <si>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</si>
  <si>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</si>
  <si>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</si>
  <si>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</si>
  <si>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</si>
  <si>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</si>
  <si>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</si>
  <si>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</si>
  <si>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</si>
  <si>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</si>
  <si>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</si>
  <si>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</si>
  <si>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</si>
  <si>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</si>
  <si>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</si>
  <si>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</si>
  <si>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</si>
  <si>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</si>
  <si>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</si>
  <si>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</si>
  <si>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</si>
  <si>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</si>
  <si>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</si>
  <si>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</si>
  <si>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</si>
  <si>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</si>
  <si>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</si>
  <si>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</si>
  <si>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</si>
  <si>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</si>
  <si>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</si>
  <si>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</si>
  <si>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</si>
  <si>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</si>
  <si>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</si>
  <si>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</si>
  <si>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</si>
  <si>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</si>
  <si>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</si>
  <si>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</si>
  <si>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9.13</t>
  </si>
  <si>
    <t>▲ 0.05</t>
  </si>
  <si>
    <t>▲ 1.21</t>
  </si>
  <si>
    <t>一般会計</t>
  </si>
  <si>
    <t>下水道事業会計</t>
  </si>
  <si>
    <t>介護保険事業特別会計</t>
  </si>
  <si>
    <t>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</si>
  <si>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</si>
  <si>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</si>
  <si>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</si>
  <si>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</si>
  <si>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</si>
  <si>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</si>
  <si>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</si>
  <si>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</si>
  <si>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</si>
  <si>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矢幅観光開発株式会社</t>
    <rPh sb="0" eb="6">
      <t>ヤハバカンコウカイハツ</t>
    </rPh>
    <rPh sb="6" eb="10">
      <t>カブシキガイシャ</t>
    </rPh>
    <phoneticPr fontId="2"/>
  </si>
  <si>
    <t>盛岡・紫波地区環境施設組合</t>
    <phoneticPr fontId="2"/>
  </si>
  <si>
    <t>盛岡地区広域消防組合</t>
    <phoneticPr fontId="2"/>
  </si>
  <si>
    <t>岩手県後期高齢者医療広域連合（一般会計）</t>
    <rPh sb="15" eb="19">
      <t>イッパンカイケイ</t>
    </rPh>
    <phoneticPr fontId="2"/>
  </si>
  <si>
    <t>岩手県後期高齢者医療広域連合（特別会計）</t>
    <rPh sb="15" eb="19">
      <t>トクベツカイケイ</t>
    </rPh>
    <phoneticPr fontId="2"/>
  </si>
  <si>
    <t>岩手県市町村総合事務組合（一般会計）</t>
    <rPh sb="13" eb="17">
      <t>イッパンカイケイ</t>
    </rPh>
    <phoneticPr fontId="2"/>
  </si>
  <si>
    <t>岩手県市町村総合事務組合（特別会計）</t>
    <rPh sb="13" eb="15">
      <t>トクベツ</t>
    </rPh>
    <phoneticPr fontId="2"/>
  </si>
  <si>
    <t>矢櫃山造林一部事務組合</t>
    <phoneticPr fontId="2"/>
  </si>
  <si>
    <t>盛岡広域環境組合</t>
    <phoneticPr fontId="2"/>
  </si>
  <si>
    <t>-</t>
    <phoneticPr fontId="2"/>
  </si>
  <si>
    <t>-</t>
    <phoneticPr fontId="2"/>
  </si>
  <si>
    <t>教育施設整備基金</t>
    <rPh sb="0" eb="6">
      <t>キョウイクシセツセイビ</t>
    </rPh>
    <rPh sb="6" eb="8">
      <t>キキン</t>
    </rPh>
    <phoneticPr fontId="5"/>
  </si>
  <si>
    <t>公共施設等総合管理基金</t>
    <rPh sb="0" eb="5">
      <t>コウキョウシセツトウ</t>
    </rPh>
    <rPh sb="5" eb="7">
      <t>ソウゴウ</t>
    </rPh>
    <rPh sb="7" eb="11">
      <t>カンリキキン</t>
    </rPh>
    <phoneticPr fontId="2"/>
  </si>
  <si>
    <t>芸術文化振興基金</t>
    <rPh sb="0" eb="4">
      <t>ゲイジュツブンカ</t>
    </rPh>
    <rPh sb="4" eb="8">
      <t>シンコウキキン</t>
    </rPh>
    <phoneticPr fontId="2"/>
  </si>
  <si>
    <t>ふるさと基金</t>
    <rPh sb="4" eb="6">
      <t>キキン</t>
    </rPh>
    <phoneticPr fontId="2"/>
  </si>
  <si>
    <t>畜産振興基金</t>
    <rPh sb="0" eb="6">
      <t>チクサンシンコウキキン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</si>
  <si>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</si>
  <si>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</si>
  <si>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</si>
  <si>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大規模普通建設事業に係る新規借入を行ったことにより将来負担比率が上昇したものの、令和元年度をピークに現在は減少傾向である。
一方でインフラ資産の減価償却が進み有形固定資産減価償却率は高い水準のままであるため、維持補修等を計画的に実施する必要がある。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</si>
  <si>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</si>
  <si>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</si>
  <si>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</si>
  <si>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</si>
  <si>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</si>
  <si>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</si>
  <si>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実質公債費比率、将来負担比率とも近年の大規模普通建設事業の実施に伴い上昇したものの、その後、普通建設事業を抑制しているため、将来負担比率は減少してきている。
　実質公債費比率についても、単年度の公債費比率は令和４年度がピークであり、以降は徐々に低下すると推測している。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</si>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</sst>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1B2-40B1-983C-0D264E9348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111775</c:v>
                </c:pt>
                <c:pt idx="1">
                  <c:v>40834</c:v>
                </c:pt>
                <c:pt idx="2">
                  <c:v>34273</c:v>
                </c:pt>
                <c:pt idx="3">
                  <c:v>40970</c:v>
                </c:pt>
                <c:pt idx="4">
                  <c:v>26221</c:v>
                </c:pt>
              </c:numCache>
            </c:numRef>
          </c:val>
          <c:smooth val="0"/>
          <c:extLst>
            <c:ext xmlns:c16="http://schemas.microsoft.com/office/drawing/2014/chart" uri="{C3380CC4-5D6E-409C-BE32-E72D297353CC}">
              <c16:uniqueId val="{00000001-C1B2-40B1-983C-0D264E9348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7.08</c:v>
                </c:pt>
                <c:pt idx="1">
                  <c:v>5.28</c:v>
                </c:pt>
                <c:pt idx="2">
                  <c:v>7.09</c:v>
                </c:pt>
                <c:pt idx="3">
                  <c:v>7.68</c:v>
                </c:pt>
                <c:pt idx="4">
                  <c:v>7.6</c:v>
                </c:pt>
              </c:numCache>
            </c:numRef>
          </c:val>
          <c:extLst>
            <c:ext xmlns:c16="http://schemas.microsoft.com/office/drawing/2014/chart" uri="{C3380CC4-5D6E-409C-BE32-E72D297353CC}">
              <c16:uniqueId val="{00000000-047D-4DE2-AC02-0DBCFF1406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11.54</c:v>
                </c:pt>
                <c:pt idx="1">
                  <c:v>12.76</c:v>
                </c:pt>
                <c:pt idx="2">
                  <c:v>19.420000000000002</c:v>
                </c:pt>
                <c:pt idx="3">
                  <c:v>17.96</c:v>
                </c:pt>
                <c:pt idx="4">
                  <c:v>19.559999999999999</c:v>
                </c:pt>
              </c:numCache>
            </c:numRef>
          </c:val>
          <c:extLst>
            <c:ext xmlns:c16="http://schemas.microsoft.com/office/drawing/2014/chart" uri="{C3380CC4-5D6E-409C-BE32-E72D297353CC}">
              <c16:uniqueId val="{00000001-047D-4DE2-AC02-0DBCFF1406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-9.1300000000000008</c:v>
                </c:pt>
                <c:pt idx="1">
                  <c:v>-0.05</c:v>
                </c:pt>
                <c:pt idx="2">
                  <c:v>9.3000000000000007</c:v>
                </c:pt>
                <c:pt idx="3">
                  <c:v>-1.21</c:v>
                </c:pt>
                <c:pt idx="4">
                  <c:v>1.75</c:v>
                </c:pt>
              </c:numCache>
            </c:numRef>
          </c:val>
          <c:smooth val="0"/>
          <c:extLst>
            <c:ext xmlns:c16="http://schemas.microsoft.com/office/drawing/2014/chart" uri="{C3380CC4-5D6E-409C-BE32-E72D297353CC}">
              <c16:uniqueId val="{00000002-047D-4DE2-AC02-0DBCFF1406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B6-43B0-9509-7659E0A343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B6-43B0-9509-7659E0A343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B6-43B0-9509-7659E0A343D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B6-43B0-9509-7659E0A343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0.03</c:v>
                </c:pt>
                <c:pt idx="4">
                  <c:v>#N/A</c:v>
                </c:pt>
                <c:pt idx="5">
                  <c:v>0.04</c:v>
                </c:pt>
                <c:pt idx="6">
                  <c:v>#N/A</c:v>
                </c:pt>
                <c:pt idx="7">
                  <c:v>0.03</c:v>
                </c:pt>
                <c:pt idx="8">
                  <c:v>#N/A</c:v>
                </c:pt>
                <c:pt idx="9">
                  <c:v>0.04</c:v>
                </c:pt>
              </c:numCache>
            </c:numRef>
          </c:val>
          <c:extLst>
            <c:ext xmlns:c16="http://schemas.microsoft.com/office/drawing/2014/chart" uri="{C3380CC4-5D6E-409C-BE32-E72D297353CC}">
              <c16:uniqueId val="{00000004-20B6-43B0-9509-7659E0A343D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0.34</c:v>
                </c:pt>
                <c:pt idx="2">
                  <c:v>#N/A</c:v>
                </c:pt>
                <c:pt idx="3">
                  <c:v>0.63</c:v>
                </c:pt>
                <c:pt idx="4">
                  <c:v>#N/A</c:v>
                </c:pt>
                <c:pt idx="5">
                  <c:v>0.46</c:v>
                </c:pt>
                <c:pt idx="6">
                  <c:v>#N/A</c:v>
                </c:pt>
                <c:pt idx="7">
                  <c:v>0.32</c:v>
                </c:pt>
                <c:pt idx="8">
                  <c:v>#N/A</c:v>
                </c:pt>
                <c:pt idx="9">
                  <c:v>0.48</c:v>
                </c:pt>
              </c:numCache>
            </c:numRef>
          </c:val>
          <c:extLst>
            <c:ext xmlns:c16="http://schemas.microsoft.com/office/drawing/2014/chart" uri="{C3380CC4-5D6E-409C-BE32-E72D297353CC}">
              <c16:uniqueId val="{00000005-20B6-43B0-9509-7659E0A343D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7.44</c:v>
                </c:pt>
                <c:pt idx="2">
                  <c:v>#N/A</c:v>
                </c:pt>
                <c:pt idx="3">
                  <c:v>8.52</c:v>
                </c:pt>
                <c:pt idx="4">
                  <c:v>#N/A</c:v>
                </c:pt>
                <c:pt idx="5">
                  <c:v>7.18</c:v>
                </c:pt>
                <c:pt idx="6">
                  <c:v>#N/A</c:v>
                </c:pt>
                <c:pt idx="7">
                  <c:v>6.33</c:v>
                </c:pt>
                <c:pt idx="8">
                  <c:v>#N/A</c:v>
                </c:pt>
                <c:pt idx="9">
                  <c:v>4.4800000000000004</c:v>
                </c:pt>
              </c:numCache>
            </c:numRef>
          </c:val>
          <c:extLst>
            <c:ext xmlns:c16="http://schemas.microsoft.com/office/drawing/2014/chart" uri="{C3380CC4-5D6E-409C-BE32-E72D297353CC}">
              <c16:uniqueId val="{00000006-20B6-43B0-9509-7659E0A343D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2.02</c:v>
                </c:pt>
                <c:pt idx="4">
                  <c:v>#N/A</c:v>
                </c:pt>
                <c:pt idx="5">
                  <c:v>2.63</c:v>
                </c:pt>
                <c:pt idx="6">
                  <c:v>#N/A</c:v>
                </c:pt>
                <c:pt idx="7">
                  <c:v>2.97</c:v>
                </c:pt>
                <c:pt idx="8">
                  <c:v>#N/A</c:v>
                </c:pt>
                <c:pt idx="9">
                  <c:v>4.76</c:v>
                </c:pt>
              </c:numCache>
            </c:numRef>
          </c:val>
          <c:extLst>
            <c:ext xmlns:c16="http://schemas.microsoft.com/office/drawing/2014/chart" uri="{C3380CC4-5D6E-409C-BE32-E72D297353CC}">
              <c16:uniqueId val="{00000007-20B6-43B0-9509-7659E0A343D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7.48</c:v>
                </c:pt>
                <c:pt idx="2">
                  <c:v>#N/A</c:v>
                </c:pt>
                <c:pt idx="3">
                  <c:v>6.51</c:v>
                </c:pt>
                <c:pt idx="4">
                  <c:v>#N/A</c:v>
                </c:pt>
                <c:pt idx="5">
                  <c:v>6.68</c:v>
                </c:pt>
                <c:pt idx="6">
                  <c:v>#N/A</c:v>
                </c:pt>
                <c:pt idx="7">
                  <c:v>6.59</c:v>
                </c:pt>
                <c:pt idx="8">
                  <c:v>#N/A</c:v>
                </c:pt>
                <c:pt idx="9">
                  <c:v>5.72</c:v>
                </c:pt>
              </c:numCache>
            </c:numRef>
          </c:val>
          <c:extLst>
            <c:ext xmlns:c16="http://schemas.microsoft.com/office/drawing/2014/chart" uri="{C3380CC4-5D6E-409C-BE32-E72D297353CC}">
              <c16:uniqueId val="{00000008-20B6-43B0-9509-7659E0A343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7.13</c:v>
                </c:pt>
                <c:pt idx="2">
                  <c:v>#N/A</c:v>
                </c:pt>
                <c:pt idx="3">
                  <c:v>5.38</c:v>
                </c:pt>
                <c:pt idx="4">
                  <c:v>#N/A</c:v>
                </c:pt>
                <c:pt idx="5">
                  <c:v>7.19</c:v>
                </c:pt>
                <c:pt idx="6">
                  <c:v>#N/A</c:v>
                </c:pt>
                <c:pt idx="7">
                  <c:v>7.68</c:v>
                </c:pt>
                <c:pt idx="8">
                  <c:v>#N/A</c:v>
                </c:pt>
                <c:pt idx="9">
                  <c:v>7.59</c:v>
                </c:pt>
              </c:numCache>
            </c:numRef>
          </c:val>
          <c:extLst>
            <c:ext xmlns:c16="http://schemas.microsoft.com/office/drawing/2014/chart" uri="{C3380CC4-5D6E-409C-BE32-E72D297353CC}">
              <c16:uniqueId val="{00000009-20B6-43B0-9509-7659E0A343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987</c:v>
                </c:pt>
                <c:pt idx="5">
                  <c:v>974</c:v>
                </c:pt>
                <c:pt idx="8">
                  <c:v>941</c:v>
                </c:pt>
                <c:pt idx="11">
                  <c:v>918</c:v>
                </c:pt>
                <c:pt idx="14">
                  <c:v>866</c:v>
                </c:pt>
              </c:numCache>
            </c:numRef>
          </c:val>
          <c:extLst>
            <c:ext xmlns:c16="http://schemas.microsoft.com/office/drawing/2014/chart" uri="{C3380CC4-5D6E-409C-BE32-E72D297353CC}">
              <c16:uniqueId val="{00000000-062D-444A-A339-2E82E00064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2D-444A-A339-2E82E00064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138</c:v>
                </c:pt>
                <c:pt idx="3">
                  <c:v>162</c:v>
                </c:pt>
                <c:pt idx="6">
                  <c:v>193</c:v>
                </c:pt>
                <c:pt idx="9">
                  <c:v>194</c:v>
                </c:pt>
                <c:pt idx="12">
                  <c:v>195</c:v>
                </c:pt>
              </c:numCache>
            </c:numRef>
          </c:val>
          <c:extLst>
            <c:ext xmlns:c16="http://schemas.microsoft.com/office/drawing/2014/chart" uri="{C3380CC4-5D6E-409C-BE32-E72D297353CC}">
              <c16:uniqueId val="{00000002-062D-444A-A339-2E82E00064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83</c:v>
                </c:pt>
                <c:pt idx="3">
                  <c:v>84</c:v>
                </c:pt>
                <c:pt idx="6">
                  <c:v>72</c:v>
                </c:pt>
                <c:pt idx="9">
                  <c:v>80</c:v>
                </c:pt>
                <c:pt idx="12">
                  <c:v>79</c:v>
                </c:pt>
              </c:numCache>
            </c:numRef>
          </c:val>
          <c:extLst>
            <c:ext xmlns:c16="http://schemas.microsoft.com/office/drawing/2014/chart" uri="{C3380CC4-5D6E-409C-BE32-E72D297353CC}">
              <c16:uniqueId val="{00000003-062D-444A-A339-2E82E00064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471</c:v>
                </c:pt>
                <c:pt idx="3">
                  <c:v>342</c:v>
                </c:pt>
                <c:pt idx="6">
                  <c:v>300</c:v>
                </c:pt>
                <c:pt idx="9">
                  <c:v>265</c:v>
                </c:pt>
                <c:pt idx="12">
                  <c:v>270</c:v>
                </c:pt>
              </c:numCache>
            </c:numRef>
          </c:val>
          <c:extLst>
            <c:ext xmlns:c16="http://schemas.microsoft.com/office/drawing/2014/chart" uri="{C3380CC4-5D6E-409C-BE32-E72D297353CC}">
              <c16:uniqueId val="{00000004-062D-444A-A339-2E82E00064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2D-444A-A339-2E82E00064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2D-444A-A339-2E82E00064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1251</c:v>
                </c:pt>
                <c:pt idx="3">
                  <c:v>1288</c:v>
                </c:pt>
                <c:pt idx="6">
                  <c:v>1301</c:v>
                </c:pt>
                <c:pt idx="9">
                  <c:v>1385</c:v>
                </c:pt>
                <c:pt idx="12">
                  <c:v>1264</c:v>
                </c:pt>
              </c:numCache>
            </c:numRef>
          </c:val>
          <c:extLst>
            <c:ext xmlns:c16="http://schemas.microsoft.com/office/drawing/2014/chart" uri="{C3380CC4-5D6E-409C-BE32-E72D297353CC}">
              <c16:uniqueId val="{00000007-062D-444A-A339-2E82E00064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956</c:v>
                </c:pt>
                <c:pt idx="2">
                  <c:v>#N/A</c:v>
                </c:pt>
                <c:pt idx="3">
                  <c:v>#N/A</c:v>
                </c:pt>
                <c:pt idx="4">
                  <c:v>902</c:v>
                </c:pt>
                <c:pt idx="5">
                  <c:v>#N/A</c:v>
                </c:pt>
                <c:pt idx="6">
                  <c:v>#N/A</c:v>
                </c:pt>
                <c:pt idx="7">
                  <c:v>925</c:v>
                </c:pt>
                <c:pt idx="8">
                  <c:v>#N/A</c:v>
                </c:pt>
                <c:pt idx="9">
                  <c:v>#N/A</c:v>
                </c:pt>
                <c:pt idx="10">
                  <c:v>1006</c:v>
                </c:pt>
                <c:pt idx="11">
                  <c:v>#N/A</c:v>
                </c:pt>
                <c:pt idx="12">
                  <c:v>#N/A</c:v>
                </c:pt>
                <c:pt idx="13">
                  <c:v>942</c:v>
                </c:pt>
                <c:pt idx="14">
                  <c:v>#N/A</c:v>
                </c:pt>
              </c:numCache>
            </c:numRef>
          </c:val>
          <c:smooth val="0"/>
          <c:extLst>
            <c:ext xmlns:c16="http://schemas.microsoft.com/office/drawing/2014/chart" uri="{C3380CC4-5D6E-409C-BE32-E72D297353CC}">
              <c16:uniqueId val="{00000008-062D-444A-A339-2E82E00064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10913</c:v>
                </c:pt>
                <c:pt idx="5">
                  <c:v>10522</c:v>
                </c:pt>
                <c:pt idx="8">
                  <c:v>10200</c:v>
                </c:pt>
                <c:pt idx="11">
                  <c:v>9612</c:v>
                </c:pt>
                <c:pt idx="14">
                  <c:v>9095</c:v>
                </c:pt>
              </c:numCache>
            </c:numRef>
          </c:val>
          <c:extLst>
            <c:ext xmlns:c16="http://schemas.microsoft.com/office/drawing/2014/chart" uri="{C3380CC4-5D6E-409C-BE32-E72D297353CC}">
              <c16:uniqueId val="{00000000-78CB-4E18-9D27-9225C0AFA5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c:v>
                </c:pt>
                <c:pt idx="5">
                  <c:v>89</c:v>
                </c:pt>
                <c:pt idx="8">
                  <c:v>45</c:v>
                </c:pt>
                <c:pt idx="11">
                  <c:v>0</c:v>
                </c:pt>
                <c:pt idx="14">
                  <c:v>0</c:v>
                </c:pt>
              </c:numCache>
            </c:numRef>
          </c:val>
          <c:extLst>
            <c:ext xmlns:c16="http://schemas.microsoft.com/office/drawing/2014/chart" uri="{C3380CC4-5D6E-409C-BE32-E72D297353CC}">
              <c16:uniqueId val="{00000001-78CB-4E18-9D27-9225C0AFA5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1608</c:v>
                </c:pt>
                <c:pt idx="5">
                  <c:v>1725</c:v>
                </c:pt>
                <c:pt idx="8">
                  <c:v>2267</c:v>
                </c:pt>
                <c:pt idx="11">
                  <c:v>2110</c:v>
                </c:pt>
                <c:pt idx="14">
                  <c:v>2294</c:v>
                </c:pt>
              </c:numCache>
            </c:numRef>
          </c:val>
          <c:extLst>
            <c:ext xmlns:c16="http://schemas.microsoft.com/office/drawing/2014/chart" uri="{C3380CC4-5D6E-409C-BE32-E72D297353CC}">
              <c16:uniqueId val="{00000002-78CB-4E18-9D27-9225C0AFA5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CB-4E18-9D27-9225C0AFA5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CB-4E18-9D27-9225C0AFA5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CB-4E18-9D27-9225C0AFA5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631</c:v>
                </c:pt>
                <c:pt idx="3">
                  <c:v>556</c:v>
                </c:pt>
                <c:pt idx="6">
                  <c:v>536</c:v>
                </c:pt>
                <c:pt idx="9">
                  <c:v>472</c:v>
                </c:pt>
                <c:pt idx="12">
                  <c:v>437</c:v>
                </c:pt>
              </c:numCache>
            </c:numRef>
          </c:val>
          <c:extLst>
            <c:ext xmlns:c16="http://schemas.microsoft.com/office/drawing/2014/chart" uri="{C3380CC4-5D6E-409C-BE32-E72D297353CC}">
              <c16:uniqueId val="{00000006-78CB-4E18-9D27-9225C0AFA5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545</c:v>
                </c:pt>
                <c:pt idx="3">
                  <c:v>498</c:v>
                </c:pt>
                <c:pt idx="6">
                  <c:v>427</c:v>
                </c:pt>
                <c:pt idx="9">
                  <c:v>345</c:v>
                </c:pt>
                <c:pt idx="12">
                  <c:v>268</c:v>
                </c:pt>
              </c:numCache>
            </c:numRef>
          </c:val>
          <c:extLst>
            <c:ext xmlns:c16="http://schemas.microsoft.com/office/drawing/2014/chart" uri="{C3380CC4-5D6E-409C-BE32-E72D297353CC}">
              <c16:uniqueId val="{00000007-78CB-4E18-9D27-9225C0AFA5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4775</c:v>
                </c:pt>
                <c:pt idx="3">
                  <c:v>4437</c:v>
                </c:pt>
                <c:pt idx="6">
                  <c:v>4137</c:v>
                </c:pt>
                <c:pt idx="9">
                  <c:v>3196</c:v>
                </c:pt>
                <c:pt idx="12">
                  <c:v>2865</c:v>
                </c:pt>
              </c:numCache>
            </c:numRef>
          </c:val>
          <c:extLst>
            <c:ext xmlns:c16="http://schemas.microsoft.com/office/drawing/2014/chart" uri="{C3380CC4-5D6E-409C-BE32-E72D297353CC}">
              <c16:uniqueId val="{00000008-78CB-4E18-9D27-9225C0AFA5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1436</c:v>
                </c:pt>
                <c:pt idx="3">
                  <c:v>1347</c:v>
                </c:pt>
                <c:pt idx="6">
                  <c:v>1258</c:v>
                </c:pt>
                <c:pt idx="9">
                  <c:v>1167</c:v>
                </c:pt>
                <c:pt idx="12">
                  <c:v>1076</c:v>
                </c:pt>
              </c:numCache>
            </c:numRef>
          </c:val>
          <c:extLst>
            <c:ext xmlns:c16="http://schemas.microsoft.com/office/drawing/2014/chart" uri="{C3380CC4-5D6E-409C-BE32-E72D297353CC}">
              <c16:uniqueId val="{00000009-78CB-4E18-9D27-9225C0AFA5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13360</c:v>
                </c:pt>
                <c:pt idx="3">
                  <c:v>12821</c:v>
                </c:pt>
                <c:pt idx="6">
                  <c:v>12204</c:v>
                </c:pt>
                <c:pt idx="9">
                  <c:v>11361</c:v>
                </c:pt>
                <c:pt idx="12">
                  <c:v>10473</c:v>
                </c:pt>
              </c:numCache>
            </c:numRef>
          </c:val>
          <c:extLst>
            <c:ext xmlns:c16="http://schemas.microsoft.com/office/drawing/2014/chart" uri="{C3380CC4-5D6E-409C-BE32-E72D297353CC}">
              <c16:uniqueId val="{0000000A-78CB-4E18-9D27-9225C0AFA5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8092</c:v>
                </c:pt>
                <c:pt idx="2">
                  <c:v>#N/A</c:v>
                </c:pt>
                <c:pt idx="3">
                  <c:v>#N/A</c:v>
                </c:pt>
                <c:pt idx="4">
                  <c:v>7324</c:v>
                </c:pt>
                <c:pt idx="5">
                  <c:v>#N/A</c:v>
                </c:pt>
                <c:pt idx="6">
                  <c:v>#N/A</c:v>
                </c:pt>
                <c:pt idx="7">
                  <c:v>6051</c:v>
                </c:pt>
                <c:pt idx="8">
                  <c:v>#N/A</c:v>
                </c:pt>
                <c:pt idx="9">
                  <c:v>#N/A</c:v>
                </c:pt>
                <c:pt idx="10">
                  <c:v>4819</c:v>
                </c:pt>
                <c:pt idx="11">
                  <c:v>#N/A</c:v>
                </c:pt>
                <c:pt idx="12">
                  <c:v>#N/A</c:v>
                </c:pt>
                <c:pt idx="13">
                  <c:v>3730</c:v>
                </c:pt>
                <c:pt idx="14">
                  <c:v>#N/A</c:v>
                </c:pt>
              </c:numCache>
            </c:numRef>
          </c:val>
          <c:smooth val="0"/>
          <c:extLst>
            <c:ext xmlns:c16="http://schemas.microsoft.com/office/drawing/2014/chart" uri="{C3380CC4-5D6E-409C-BE32-E72D297353CC}">
              <c16:uniqueId val="{0000000B-78CB-4E18-9D27-9225C0AFA5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1376</c:v>
                </c:pt>
                <c:pt idx="1">
                  <c:v>1242</c:v>
                </c:pt>
                <c:pt idx="2">
                  <c:v>1365</c:v>
                </c:pt>
              </c:numCache>
            </c:numRef>
          </c:val>
          <c:extLst>
            <c:ext xmlns:c16="http://schemas.microsoft.com/office/drawing/2014/chart" uri="{C3380CC4-5D6E-409C-BE32-E72D297353CC}">
              <c16:uniqueId val="{00000000-0EFC-4339-8BF2-01748F0D16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30</c:v>
                </c:pt>
                <c:pt idx="2">
                  <c:v>61</c:v>
                </c:pt>
              </c:numCache>
            </c:numRef>
          </c:val>
          <c:extLst>
            <c:ext xmlns:c16="http://schemas.microsoft.com/office/drawing/2014/chart" uri="{C3380CC4-5D6E-409C-BE32-E72D297353CC}">
              <c16:uniqueId val="{00000001-0EFC-4339-8BF2-01748F0D16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582</c:v>
                </c:pt>
                <c:pt idx="1">
                  <c:v>483</c:v>
                </c:pt>
                <c:pt idx="2">
                  <c:v>467</c:v>
                </c:pt>
              </c:numCache>
            </c:numRef>
          </c:val>
          <c:extLst>
            <c:ext xmlns:c16="http://schemas.microsoft.com/office/drawing/2014/chart" uri="{C3380CC4-5D6E-409C-BE32-E72D297353CC}">
              <c16:uniqueId val="{00000002-0EFC-4339-8BF2-01748F0D16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{71F2FFE8-E712-4CEC-8E06-403D8D33D6C3}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1C-4870-B136-4A7CCA1423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{F2D56DC9-739E-4556-A77E-DFAA1B190773}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1C-4870-B136-4A7CCA1423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{8AED3025-639E-449A-88C8-721A352B37B3}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1C-4870-B136-4A7CCA1423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{DC54D060-745F-4859-8DB3-ED645A5E12B2}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1C-4870-B136-4A7CCA1423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{958EBC81-1ADE-45BF-8D50-03F36565C522}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1C-4870-B136-4A7CCA1423DB}"/>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{B9BCEDE9-DCFF-48F4-B0EF-36C77152A865}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1C-4870-B136-4A7CCA1423DB}"/>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{5887575F-6D31-4AB1-8CAE-268222099988}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1C-4870-B136-4A7CCA1423DB}"/>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{71F9B63E-47B7-4072-ACA5-5E84495940E0}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1C-4870-B136-4A7CCA1423DB}"/>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{96E7D8F4-C71D-43F2-953A-6537365B1DD4}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1C-4870-B136-4A7CCA1423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70.7</c:v>
                </c:pt>
                <c:pt idx="16">
                  <c:v>71.900000000000006</c:v>
                </c:pt>
                <c:pt idx="24">
                  <c:v>73.2</c:v>
                </c:pt>
                <c:pt idx="32">
                  <c:v>74.3</c:v>
                </c:pt>
              </c:numCache>
            </c:numRef>
          </c:xVal>
          <c:yVal>
            <c:numRef>
              <c:f>公会計指標分析・財政指標組合せ分析表!$BP$51:$DC$51</c:f>
              <c:numCache>
                <c:formatCode>#,##0.0;"▲ "#,##0.0</c:formatCode>
                <c:ptCount val="40"/>
                <c:pt idx="0">
                  <c:v>143.9</c:v>
                </c:pt>
                <c:pt idx="8">
                  <c:v>125.6</c:v>
                </c:pt>
                <c:pt idx="16">
                  <c:v>97.7</c:v>
                </c:pt>
                <c:pt idx="24">
                  <c:v>79.900000000000006</c:v>
                </c:pt>
                <c:pt idx="32">
                  <c:v>61</c:v>
                </c:pt>
              </c:numCache>
            </c:numRef>
          </c:yVal>
          <c:smooth val="0"/>
          <c:extLst>
            <c:ext xmlns:c16="http://schemas.microsoft.com/office/drawing/2014/chart" uri="{C3380CC4-5D6E-409C-BE32-E72D297353CC}">
              <c16:uniqueId val="{00000009-161C-4870-B136-4A7CCA1423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{4003DE12-E9F2-4779-BED1-284FB22EBDB5}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1C-4870-B136-4A7CCA1423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{0D3E0BA9-5AD8-4F51-ABE3-1C76FE878DE6}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1C-4870-B136-4A7CCA1423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{1B7B6861-72FD-445D-9FDA-C17B89812CF5}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1C-4870-B136-4A7CCA1423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{F091A23F-46DE-40DD-975A-B1AD3A782A59}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1C-4870-B136-4A7CCA1423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{9F565040-DC76-412D-AB86-6A858E7DE4D3}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1C-4870-B136-4A7CCA1423D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{2C932940-BE3F-46EA-9B52-8B270EE8769D}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1C-4870-B136-4A7CCA1423D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{AC1602F0-B5A3-4B34-A738-C536E73813F8}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1C-4870-B136-4A7CCA1423D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{58F27522-37BF-4D3F-B930-57372E618D2D}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1C-4870-B136-4A7CCA1423D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{FD14C60E-23C9-4592-832F-42BE00868DF5}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1C-4870-B136-4A7CCA1423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61C-4870-B136-4A7CCA1423D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{F9ADE089-5E0D-4B22-A68F-A5B18DF3B7E0}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AD-40E4-8F71-ECDEF83157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{E9C86D7A-11D2-44AC-AB08-046D40BEC829}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AD-40E4-8F71-ECDEF83157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{1DB337E7-5B25-4926-A65E-EBB41F69E7C5}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AD-40E4-8F71-ECDEF83157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{68054740-226F-4AEC-A7C2-FB8F4C10A430}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AD-40E4-8F71-ECDEF83157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{5ECB1D42-0ACE-45E5-836B-4487FA17F525}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AD-40E4-8F71-ECDEF83157F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{E869DDB0-BC1E-4FC0-A599-DD541CEA43D0}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AD-40E4-8F71-ECDEF83157F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{522DFFB1-33B8-4C72-A129-26A8AFECCD6B}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AD-40E4-8F71-ECDEF83157F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{3BC424CC-8E30-4D29-94A6-0258F6C3D37A}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AD-40E4-8F71-ECDEF83157F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{D723AFA6-4C86-4D62-81C2-46E30F80B561}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AD-40E4-8F71-ECDEF83157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15</c:v>
                </c:pt>
                <c:pt idx="16">
                  <c:v>15.8</c:v>
                </c:pt>
                <c:pt idx="24">
                  <c:v>15.7</c:v>
                </c:pt>
                <c:pt idx="32">
                  <c:v>15.6</c:v>
                </c:pt>
              </c:numCache>
            </c:numRef>
          </c:xVal>
          <c:yVal>
            <c:numRef>
              <c:f>公会計指標分析・財政指標組合せ分析表!$BP$73:$DC$73</c:f>
              <c:numCache>
                <c:formatCode>#,##0.0;"▲ "#,##0.0</c:formatCode>
                <c:ptCount val="40"/>
                <c:pt idx="0">
                  <c:v>143.9</c:v>
                </c:pt>
                <c:pt idx="8">
                  <c:v>125.6</c:v>
                </c:pt>
                <c:pt idx="16">
                  <c:v>97.7</c:v>
                </c:pt>
                <c:pt idx="24">
                  <c:v>79.900000000000006</c:v>
                </c:pt>
                <c:pt idx="32">
                  <c:v>61</c:v>
                </c:pt>
              </c:numCache>
            </c:numRef>
          </c:yVal>
          <c:smooth val="0"/>
          <c:extLst>
            <c:ext xmlns:c16="http://schemas.microsoft.com/office/drawing/2014/chart" uri="{C3380CC4-5D6E-409C-BE32-E72D297353CC}">
              <c16:uniqueId val="{00000009-3DAD-40E4-8F71-ECDEF83157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87061915587773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{109543C7-6DFB-48D1-8A8C-BCC6BDDA5AD8}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AD-40E4-8F71-ECDEF83157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{04C5DDA1-6804-464D-96E0-F68A19CB6669}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AD-40E4-8F71-ECDEF83157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{E87AF8D2-0744-4B10-8895-6BA44A4242B5}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AD-40E4-8F71-ECDEF83157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{3EB59793-EF49-4A93-B49F-9E8DA72F5EA8}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AD-40E4-8F71-ECDEF83157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{CE108412-76B3-4765-B7C2-19CFF14206A5}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AD-40E4-8F71-ECDEF83157F1}"/>
                </c:ext>
              </c:extLst>
            </c:dLbl>
            <c:dLbl>
              <c:idx val="8"/>
              <c:layout>
                <c:manualLayout>
                  <c:x val="0"/>
                  <c:y val="3.6988657496676158E-4"/>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{C74176ED-5377-47F6-BD87-4A3893EB2949}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AD-40E4-8F71-ECDEF83157F1}"/>
                </c:ext>
              </c:extLst>
            </c:dLbl>
            <c:dLbl>
              <c:idx val="16"/>
              <c:layout>
                <c:manualLayout>
                  <c:x val="0"/>
                  <c:y val="2.969367226816462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{1E95F413-C71E-4264-9D09-A93CE6AB5315}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AD-40E4-8F71-ECDEF83157F1}"/>
                </c:ext>
              </c:extLst>
            </c:dLbl>
            <c:dLbl>
              <c:idx val="24"/>
              <c:layout>
                <c:manualLayout>
                  <c:x val="0"/>
                  <c:y val="-2.94936595276274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{D6E02928-485D-481A-A7A7-ABF16C410C59}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AD-40E4-8F71-ECDEF83157F1}"/>
                </c:ext>
              </c:extLst>
            </c:dLbl>
            <c:dLbl>
              <c:idx val="32"/>
              <c:layout>
                <c:manualLayout>
                  <c:x val="0"/>
                  <c:y val="1.428412905753583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{1F3D2E0B-A5E6-491D-9162-82F4B7E12F5A}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AD-40E4-8F71-ECDEF83157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DAD-40E4-8F71-ECDEF83157F1}"/>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岩手県矢巾町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している。矢幅駅周辺土地区画整理事業特別会計に係る元利償還金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等のピーク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令和４年度であったことから以降は減少する見込みである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また、下水道事業会計の元利償還金に係る繰入金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定住促進利子補給金や令和２年度から実施している新型コロナウイルス感染症対策資金利子補給・保証料補給により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一方で地方交付税に算入される公債費は減少している。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の投資的事業への対応に伴う町債発行により、単年度公債費負担が他団体と比較して高いことから、町債発行規模の適正化や投資的経費及び公債費の平準化を図るとともに、公営企業及び一部事務組合の財政状況も注視しながら、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本町では、満期一括償還地方債を発行していない。</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岩手県矢巾町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投資的経費の抑制により償還額を超える町債の新規発行を行わなかったことから地方債現在高が減少したこと、矢幅駅周辺土地区画整理事業の割賦払いに係る債務負担行為支出予定額等が減少した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充当可能財源等は、前年度と比較して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要因としては、充当可能基金が前年度と比較して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、交付税措置される地方債に係る基準財政需要額算入見込額が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町道整備事業や公共施設の長寿命化等が控えており、町債の新規発行が続く見込みであることから、基金の適正残高の維持及び地方交付税措置のある地方債の活用による充当可能財源の確保を図るとともに、公営企業及び一部事務組合の財政状況も注視しながら、計画的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岩手県矢巾町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令和３年度はふるさと納税による収入確保（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百万円）もあり残高が増加したが、令和４年度は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百万円にとどまった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。令和５年度はさらにふるさと納税による寄附額は減少したが、町税や特別交付税による歳入が当初見込みより増加したことが要因である。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各種経費の削減、事業の見直しを継続するとともに、公債費の縮減により歳出規模を縮小していくことで、毎年の基金の取り崩しを抑えるとともに、ふるさと納税や国庫補助事業による施策実施により財源を確保したうえで事業を実施することで基金残高を確保することにより、今後見込まれる大規模公共事業へ備え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・教育施設整備基金は、教育施設の整備に要する経費の財源に充てることとしている。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・公共施設等総合管理基金は、町有資産の維持管理、処分等に関する一連の過程における資金に充てることとしている。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・芸術文化振興基金は、芸術文化の振興を図る経費の財源及び文化会館の大規模改修に充てることとしている。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・ふるさと基金は、自ら考え自ら行う地域づくり事業に要する経費の財源に充てることとしている。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・畜産振興基金は、畜産の振興等に要する経費の財源に充てることとしている。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・教育施設整備基金の積立は運用収入（利子）分である。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・公共施設総合管理基金は、公共施設の長寿命化等に係る財源として取り崩した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が、次年度以降に備えて積み立ても行ったため、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・芸術文化振興基金は、町文化会館の修繕等の財源として取り崩したため、前年度と比較して基金残高は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・ふるさと基金は、自治会への補助事業（コミュニティ施設整備事業等）に充当した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次年度以降に備えて積み立ても行ったため、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畜産振興基金は、近年は基金残高に動きはない。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・教育施設整備基金は、今後見込まれる学校施設の老朽化に伴う大規模改修・建替等に備える計画的に積立を行う。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・公共施設等総合管理基金は、今後見込まれる公共施設の老朽化に伴う長寿命化、維持補修に備え、計画的に積立を行う。</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・芸術文化振興基金は、町文化会館の修繕等の財源として活用する。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・ふるさと基金は、地域づくりに資する事業の財源として継続して活用する。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・畜産振興基金は、今のところ積立や取崩を行う予定はない。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ふるさと納税による寄附額は減少したが、町税や特別交付税による歳入が当初見込みより増加したことにより年度末残高が前年度を上回った。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本町では、災害発生等の緊急財政需要を考慮し、財政調整基金の最低基準を標準財政規模の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％程度としているが、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近年一般財源の不足分を基金で補てんする対応が続いており、公債費縮減を進めたうえで</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％程度の維持を目指していきたい。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また、今後各種経費の削減、事業の見直しを継続するとともに、公債費の縮減により歳出規模を縮小し、本町本来の歳入に見合った予算規模とすることで財政調整基金に頼らない財政運営を目指す。</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は臨時財政対策債の償還に充当する分および預金利子分を積み立てている。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本町では、満期一括償還地方債を発行していないほか、利率が高い民間金融機関等からの借入については平成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年度までに繰上償還を実施した。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このことから、現在は投資的事業の実施や新たな行政需要に対する施策の拡充等による歳出増に伴い、一般財源総額を確保するため、財政調整基金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への積立を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優先して行っている。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財政調整基金や特定目的基金の積立を優先としながらも、後年度支払利子及び単年度公債費の負担軽減の観点から、バランスを考慮しながら減債基金への積立を行い、公債費負担の軽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有形固定資産減価償却率は類似団体より高い水準である。特に道路等インフラ資産の有形固定資産減価償却率が高いことが原因であり、計画的な維持補修を行っていく必要がある。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66887</xdr:rowOff>
    </xdr:from>
    <xdr:to>
      <xdr:col>23</xdr:col>
      <xdr:colOff>136525</xdr:colOff>
      <xdr:row>33</xdr:row>
      <xdr:rowOff>168487</xdr:rowOff>
    </xdr:to>
    <xdr:sp macro="" textlink="">
      <xdr:nvSpPr>
        <xdr:cNvPr id="81" name="楕円 80"/>
        <xdr:cNvSpPr/>
      </xdr:nvSpPr>
      <xdr:spPr>
        <a:xfrm>
          <a:off x="4157345" y="636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45314</xdr:rowOff>
    </xdr:from>
    <xdr:ext cx="405111" cy="259045"/>
    <xdr:sp macro="" textlink="">
      <xdr:nvSpPr>
        <xdr:cNvPr id="82" name="有形固定資産減価償却率該当値テキスト"/>
        <xdr:cNvSpPr txBox="1"/>
      </xdr:nvSpPr>
      <xdr:spPr>
        <a:xfrm>
          <a:off x="4258945" y="6347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83" name="楕円 82"/>
        <xdr:cNvSpPr/>
      </xdr:nvSpPr>
      <xdr:spPr>
        <a:xfrm>
          <a:off x="3537585" y="632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117687</xdr:rowOff>
    </xdr:to>
    <xdr:cxnSp macro="">
      <xdr:nvCxnSpPr>
        <xdr:cNvPr id="84" name="直線コネクタ 83"/>
        <xdr:cNvCxnSpPr/>
      </xdr:nvCxnSpPr>
      <xdr:spPr>
        <a:xfrm>
          <a:off x="3588385" y="6379845"/>
          <a:ext cx="6197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151977</xdr:rowOff>
    </xdr:from>
    <xdr:to>
      <xdr:col>15</xdr:col>
      <xdr:colOff>187325</xdr:colOff>
      <xdr:row>33</xdr:row>
      <xdr:rowOff>82127</xdr:rowOff>
    </xdr:to>
    <xdr:sp macro="" textlink="">
      <xdr:nvSpPr>
        <xdr:cNvPr id="85" name="楕円 84"/>
        <xdr:cNvSpPr/>
      </xdr:nvSpPr>
      <xdr:spPr>
        <a:xfrm>
          <a:off x="2867025" y="6286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31327</xdr:rowOff>
    </xdr:from>
    <xdr:to>
      <xdr:col>19</xdr:col>
      <xdr:colOff>136525</xdr:colOff>
      <xdr:row>33</xdr:row>
      <xdr:rowOff>78105</xdr:rowOff>
    </xdr:to>
    <xdr:cxnSp macro="">
      <xdr:nvCxnSpPr>
        <xdr:cNvPr id="86" name="直線コネクタ 85"/>
        <xdr:cNvCxnSpPr/>
      </xdr:nvCxnSpPr>
      <xdr:spPr>
        <a:xfrm>
          <a:off x="2917825" y="633306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108797</xdr:rowOff>
    </xdr:from>
    <xdr:to>
      <xdr:col>11</xdr:col>
      <xdr:colOff>187325</xdr:colOff>
      <xdr:row>33</xdr:row>
      <xdr:rowOff>38947</xdr:rowOff>
    </xdr:to>
    <xdr:sp macro="" textlink="">
      <xdr:nvSpPr>
        <xdr:cNvPr id="87" name="楕円 86"/>
        <xdr:cNvSpPr/>
      </xdr:nvSpPr>
      <xdr:spPr>
        <a:xfrm>
          <a:off x="2196465" y="6242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159597</xdr:rowOff>
    </xdr:from>
    <xdr:to>
      <xdr:col>15</xdr:col>
      <xdr:colOff>136525</xdr:colOff>
      <xdr:row>33</xdr:row>
      <xdr:rowOff>31327</xdr:rowOff>
    </xdr:to>
    <xdr:cxnSp macro="">
      <xdr:nvCxnSpPr>
        <xdr:cNvPr id="88" name="直線コネクタ 87"/>
        <xdr:cNvCxnSpPr/>
      </xdr:nvCxnSpPr>
      <xdr:spPr>
        <a:xfrm>
          <a:off x="2247265" y="6293697"/>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9313</xdr:rowOff>
    </xdr:from>
    <xdr:to>
      <xdr:col>7</xdr:col>
      <xdr:colOff>187325</xdr:colOff>
      <xdr:row>33</xdr:row>
      <xdr:rowOff>110913</xdr:rowOff>
    </xdr:to>
    <xdr:sp macro="" textlink="">
      <xdr:nvSpPr>
        <xdr:cNvPr id="89" name="楕円 88"/>
        <xdr:cNvSpPr/>
      </xdr:nvSpPr>
      <xdr:spPr>
        <a:xfrm>
          <a:off x="1525905" y="63110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159597</xdr:rowOff>
    </xdr:from>
    <xdr:to>
      <xdr:col>11</xdr:col>
      <xdr:colOff>136525</xdr:colOff>
      <xdr:row>33</xdr:row>
      <xdr:rowOff>60113</xdr:rowOff>
    </xdr:to>
    <xdr:cxnSp macro="">
      <xdr:nvCxnSpPr>
        <xdr:cNvPr id="90" name="直線コネクタ 89"/>
        <xdr:cNvCxnSpPr/>
      </xdr:nvCxnSpPr>
      <xdr:spPr>
        <a:xfrm flipV="1">
          <a:off x="1576705" y="6293697"/>
          <a:ext cx="67056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95" name="n_1mainValue有形固定資産減価償却率"/>
        <xdr:cNvSpPr txBox="1"/>
      </xdr:nvSpPr>
      <xdr:spPr>
        <a:xfrm>
          <a:off x="3395989"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73254</xdr:rowOff>
    </xdr:from>
    <xdr:ext cx="405111" cy="259045"/>
    <xdr:sp macro="" textlink="">
      <xdr:nvSpPr>
        <xdr:cNvPr id="96" name="n_2mainValue有形固定資産減価償却率"/>
        <xdr:cNvSpPr txBox="1"/>
      </xdr:nvSpPr>
      <xdr:spPr>
        <a:xfrm>
          <a:off x="2738129" y="63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30074</xdr:rowOff>
    </xdr:from>
    <xdr:ext cx="405111" cy="259045"/>
    <xdr:sp macro="" textlink="">
      <xdr:nvSpPr>
        <xdr:cNvPr id="97" name="n_3mainValue有形固定資産減価償却率"/>
        <xdr:cNvSpPr txBox="1"/>
      </xdr:nvSpPr>
      <xdr:spPr>
        <a:xfrm>
          <a:off x="2067569" y="633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102040</xdr:rowOff>
    </xdr:from>
    <xdr:ext cx="405111" cy="259045"/>
    <xdr:sp macro="" textlink="">
      <xdr:nvSpPr>
        <xdr:cNvPr id="98" name="n_4mainValue有形固定資産減価償却率"/>
        <xdr:cNvSpPr txBox="1"/>
      </xdr:nvSpPr>
      <xdr:spPr>
        <a:xfrm>
          <a:off x="1397009" y="640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高比率の主な原因は矢巾スマート</a:t>
          </a:r>
          <a:r>
            <a:rPr kumimoji="1" lang="en-US" altLang="ja-JP" sz="1100">
              <a:solidFill>
                <a:schemeClr val="dk1"/>
              </a:solidFill>
              <a:effectLst/>
              <a:latin typeface="+mn-lt"/>
              <a:ea typeface="+mn-ea"/>
              <a:cs typeface="+mn-cs"/>
            </a:rPr>
            <a:t>IC</a:t>
          </a:r>
          <a:r>
            <a:rPr kumimoji="1" lang="ja-JP" altLang="ja-JP" sz="1100">
              <a:solidFill>
                <a:schemeClr val="dk1"/>
              </a:solidFill>
              <a:effectLst/>
              <a:latin typeface="+mn-lt"/>
              <a:ea typeface="+mn-ea"/>
              <a:cs typeface="+mn-cs"/>
            </a:rPr>
            <a:t>周辺及び岩手医科大学附属病院周辺の道路改修事業や、町中心部の踏切更新事業に係る借入の増が原因として挙げられる。</a:t>
          </a:r>
          <a:endParaRPr lang="ja-JP" altLang="ja-JP">
            <a:effectLst/>
          </a:endParaRPr>
        </a:p>
        <a:p>
          <a:r>
            <a:rPr kumimoji="1" lang="ja-JP" altLang="ja-JP" sz="1100">
              <a:solidFill>
                <a:schemeClr val="dk1"/>
              </a:solidFill>
              <a:effectLst/>
              <a:latin typeface="+mn-lt"/>
              <a:ea typeface="+mn-ea"/>
              <a:cs typeface="+mn-cs"/>
            </a:rPr>
            <a:t>　令和４年度</a:t>
          </a:r>
          <a:r>
            <a:rPr kumimoji="1" lang="ja-JP" altLang="en-US" sz="1100">
              <a:solidFill>
                <a:schemeClr val="dk1"/>
              </a:solidFill>
              <a:effectLst/>
              <a:latin typeface="+mn-lt"/>
              <a:ea typeface="+mn-ea"/>
              <a:cs typeface="+mn-cs"/>
            </a:rPr>
            <a:t>は一時的に</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、投資的事業の抑制により比率は減少傾向で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指標の改善に努めていく。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118851</xdr:rowOff>
    </xdr:from>
    <xdr:to>
      <xdr:col>76</xdr:col>
      <xdr:colOff>73025</xdr:colOff>
      <xdr:row>31</xdr:row>
      <xdr:rowOff>49001</xdr:rowOff>
    </xdr:to>
    <xdr:sp macro="" textlink="">
      <xdr:nvSpPr>
        <xdr:cNvPr id="143" name="楕円 142"/>
        <xdr:cNvSpPr/>
      </xdr:nvSpPr>
      <xdr:spPr>
        <a:xfrm>
          <a:off x="13001625" y="5917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97278</xdr:rowOff>
    </xdr:from>
    <xdr:ext cx="469744" cy="259045"/>
    <xdr:sp macro="" textlink="">
      <xdr:nvSpPr>
        <xdr:cNvPr id="144" name="債務償還比率該当値テキスト"/>
        <xdr:cNvSpPr txBox="1"/>
      </xdr:nvSpPr>
      <xdr:spPr>
        <a:xfrm>
          <a:off x="13080365" y="58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51393</xdr:rowOff>
    </xdr:from>
    <xdr:to>
      <xdr:col>72</xdr:col>
      <xdr:colOff>123825</xdr:colOff>
      <xdr:row>31</xdr:row>
      <xdr:rowOff>152993</xdr:rowOff>
    </xdr:to>
    <xdr:sp macro="" textlink="">
      <xdr:nvSpPr>
        <xdr:cNvPr id="145" name="楕円 144"/>
        <xdr:cNvSpPr/>
      </xdr:nvSpPr>
      <xdr:spPr>
        <a:xfrm>
          <a:off x="12359005" y="60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169651</xdr:rowOff>
    </xdr:from>
    <xdr:to>
      <xdr:col>76</xdr:col>
      <xdr:colOff>22225</xdr:colOff>
      <xdr:row>31</xdr:row>
      <xdr:rowOff>102193</xdr:rowOff>
    </xdr:to>
    <xdr:cxnSp macro="">
      <xdr:nvCxnSpPr>
        <xdr:cNvPr id="146" name="直線コネクタ 145"/>
        <xdr:cNvCxnSpPr/>
      </xdr:nvCxnSpPr>
      <xdr:spPr>
        <a:xfrm flipV="1">
          <a:off x="12409805" y="5968471"/>
          <a:ext cx="619760" cy="10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164550</xdr:rowOff>
    </xdr:from>
    <xdr:to>
      <xdr:col>68</xdr:col>
      <xdr:colOff>123825</xdr:colOff>
      <xdr:row>31</xdr:row>
      <xdr:rowOff>94700</xdr:rowOff>
    </xdr:to>
    <xdr:sp macro="" textlink="">
      <xdr:nvSpPr>
        <xdr:cNvPr id="147" name="楕円 146"/>
        <xdr:cNvSpPr/>
      </xdr:nvSpPr>
      <xdr:spPr>
        <a:xfrm>
          <a:off x="11688445" y="596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43900</xdr:rowOff>
    </xdr:from>
    <xdr:to>
      <xdr:col>72</xdr:col>
      <xdr:colOff>73025</xdr:colOff>
      <xdr:row>31</xdr:row>
      <xdr:rowOff>102193</xdr:rowOff>
    </xdr:to>
    <xdr:cxnSp macro="">
      <xdr:nvCxnSpPr>
        <xdr:cNvPr id="148" name="直線コネクタ 147"/>
        <xdr:cNvCxnSpPr/>
      </xdr:nvCxnSpPr>
      <xdr:spPr>
        <a:xfrm>
          <a:off x="11739245" y="6010360"/>
          <a:ext cx="67056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23227</xdr:rowOff>
    </xdr:from>
    <xdr:to>
      <xdr:col>64</xdr:col>
      <xdr:colOff>123825</xdr:colOff>
      <xdr:row>33</xdr:row>
      <xdr:rowOff>124826</xdr:rowOff>
    </xdr:to>
    <xdr:sp macro="" textlink="">
      <xdr:nvSpPr>
        <xdr:cNvPr id="149" name="楕円 148"/>
        <xdr:cNvSpPr/>
      </xdr:nvSpPr>
      <xdr:spPr>
        <a:xfrm>
          <a:off x="11017885" y="6324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43900</xdr:rowOff>
    </xdr:from>
    <xdr:to>
      <xdr:col>68</xdr:col>
      <xdr:colOff>73025</xdr:colOff>
      <xdr:row>33</xdr:row>
      <xdr:rowOff>74027</xdr:rowOff>
    </xdr:to>
    <xdr:cxnSp macro="">
      <xdr:nvCxnSpPr>
        <xdr:cNvPr id="150" name="直線コネクタ 149"/>
        <xdr:cNvCxnSpPr/>
      </xdr:nvCxnSpPr>
      <xdr:spPr>
        <a:xfrm flipV="1">
          <a:off x="11068685" y="6010360"/>
          <a:ext cx="670560" cy="36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71565</xdr:rowOff>
    </xdr:from>
    <xdr:to>
      <xdr:col>60</xdr:col>
      <xdr:colOff>123825</xdr:colOff>
      <xdr:row>34</xdr:row>
      <xdr:rowOff>1715</xdr:rowOff>
    </xdr:to>
    <xdr:sp macro="" textlink="">
      <xdr:nvSpPr>
        <xdr:cNvPr id="151" name="楕円 150"/>
        <xdr:cNvSpPr/>
      </xdr:nvSpPr>
      <xdr:spPr>
        <a:xfrm>
          <a:off x="10347325" y="637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74027</xdr:rowOff>
    </xdr:from>
    <xdr:to>
      <xdr:col>64</xdr:col>
      <xdr:colOff>73025</xdr:colOff>
      <xdr:row>33</xdr:row>
      <xdr:rowOff>122365</xdr:rowOff>
    </xdr:to>
    <xdr:cxnSp macro="">
      <xdr:nvCxnSpPr>
        <xdr:cNvPr id="152" name="直線コネクタ 151"/>
        <xdr:cNvCxnSpPr/>
      </xdr:nvCxnSpPr>
      <xdr:spPr>
        <a:xfrm flipV="1">
          <a:off x="10398125" y="6375767"/>
          <a:ext cx="670560" cy="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144120</xdr:rowOff>
    </xdr:from>
    <xdr:ext cx="469744" cy="259045"/>
    <xdr:sp macro="" textlink="">
      <xdr:nvSpPr>
        <xdr:cNvPr id="157" name="n_1mainValue債務償還比率"/>
        <xdr:cNvSpPr txBox="1"/>
      </xdr:nvSpPr>
      <xdr:spPr>
        <a:xfrm>
          <a:off x="12185092" y="611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85827</xdr:rowOff>
    </xdr:from>
    <xdr:ext cx="469744" cy="259045"/>
    <xdr:sp macro="" textlink="">
      <xdr:nvSpPr>
        <xdr:cNvPr id="158" name="n_2mainValue債務償還比率"/>
        <xdr:cNvSpPr txBox="1"/>
      </xdr:nvSpPr>
      <xdr:spPr>
        <a:xfrm>
          <a:off x="11527232" y="605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115954</xdr:rowOff>
    </xdr:from>
    <xdr:ext cx="469744" cy="259045"/>
    <xdr:sp macro="" textlink="">
      <xdr:nvSpPr>
        <xdr:cNvPr id="159" name="n_3mainValue債務償還比率"/>
        <xdr:cNvSpPr txBox="1"/>
      </xdr:nvSpPr>
      <xdr:spPr>
        <a:xfrm>
          <a:off x="10856672" y="64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164292</xdr:rowOff>
    </xdr:from>
    <xdr:ext cx="560923" cy="259045"/>
    <xdr:sp macro="" textlink="">
      <xdr:nvSpPr>
        <xdr:cNvPr id="160" name="n_4mainValue債務償還比率"/>
        <xdr:cNvSpPr txBox="1"/>
      </xdr:nvSpPr>
      <xdr:spPr>
        <a:xfrm>
          <a:off x="10155763" y="64660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xdr:cNvSpPr/>
      </xdr:nvSpPr>
      <xdr:spPr>
        <a:xfrm>
          <a:off x="403606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69744" cy="259045"/>
    <xdr:sp macro="" textlink="">
      <xdr:nvSpPr>
        <xdr:cNvPr id="72" name="【道路】&#10;有形固定資産減価償却率該当値テキスト"/>
        <xdr:cNvSpPr txBox="1"/>
      </xdr:nvSpPr>
      <xdr:spPr>
        <a:xfrm>
          <a:off x="412496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80264</xdr:rowOff>
    </xdr:from>
    <xdr:to>
      <xdr:col>20</xdr:col>
      <xdr:colOff>38100</xdr:colOff>
      <xdr:row>42</xdr:row>
      <xdr:rowOff>10414</xdr:rowOff>
    </xdr:to>
    <xdr:sp macro="" textlink="">
      <xdr:nvSpPr>
        <xdr:cNvPr id="73" name="楕円 72"/>
        <xdr:cNvSpPr/>
      </xdr:nvSpPr>
      <xdr:spPr>
        <a:xfrm>
          <a:off x="3312160" y="6953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131064</xdr:rowOff>
    </xdr:from>
    <xdr:to>
      <xdr:col>24</xdr:col>
      <xdr:colOff>63500</xdr:colOff>
      <xdr:row>41</xdr:row>
      <xdr:rowOff>133350</xdr:rowOff>
    </xdr:to>
    <xdr:cxnSp macro="">
      <xdr:nvCxnSpPr>
        <xdr:cNvPr id="74" name="直線コネクタ 73"/>
        <xdr:cNvCxnSpPr/>
      </xdr:nvCxnSpPr>
      <xdr:spPr>
        <a:xfrm>
          <a:off x="3355340" y="700430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68834</xdr:rowOff>
    </xdr:from>
    <xdr:to>
      <xdr:col>15</xdr:col>
      <xdr:colOff>101600</xdr:colOff>
      <xdr:row>41</xdr:row>
      <xdr:rowOff>170434</xdr:rowOff>
    </xdr:to>
    <xdr:sp macro="" textlink="">
      <xdr:nvSpPr>
        <xdr:cNvPr id="75" name="楕円 74"/>
        <xdr:cNvSpPr/>
      </xdr:nvSpPr>
      <xdr:spPr>
        <a:xfrm>
          <a:off x="2514600" y="69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119634</xdr:rowOff>
    </xdr:from>
    <xdr:to>
      <xdr:col>19</xdr:col>
      <xdr:colOff>177800</xdr:colOff>
      <xdr:row>41</xdr:row>
      <xdr:rowOff>131064</xdr:rowOff>
    </xdr:to>
    <xdr:cxnSp macro="">
      <xdr:nvCxnSpPr>
        <xdr:cNvPr id="76" name="直線コネクタ 75"/>
        <xdr:cNvCxnSpPr/>
      </xdr:nvCxnSpPr>
      <xdr:spPr>
        <a:xfrm>
          <a:off x="2565400" y="699287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71120</xdr:rowOff>
    </xdr:from>
    <xdr:to>
      <xdr:col>10</xdr:col>
      <xdr:colOff>165100</xdr:colOff>
      <xdr:row>42</xdr:row>
      <xdr:rowOff>1270</xdr:rowOff>
    </xdr:to>
    <xdr:sp macro="" textlink="">
      <xdr:nvSpPr>
        <xdr:cNvPr id="77" name="楕円 76"/>
        <xdr:cNvSpPr/>
      </xdr:nvSpPr>
      <xdr:spPr>
        <a:xfrm>
          <a:off x="1739900" y="6944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119634</xdr:rowOff>
    </xdr:from>
    <xdr:to>
      <xdr:col>15</xdr:col>
      <xdr:colOff>50800</xdr:colOff>
      <xdr:row>41</xdr:row>
      <xdr:rowOff>121920</xdr:rowOff>
    </xdr:to>
    <xdr:cxnSp macro="">
      <xdr:nvCxnSpPr>
        <xdr:cNvPr id="78" name="直線コネクタ 77"/>
        <xdr:cNvCxnSpPr/>
      </xdr:nvCxnSpPr>
      <xdr:spPr>
        <a:xfrm flipV="1">
          <a:off x="1790700" y="699287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160274</xdr:rowOff>
    </xdr:from>
    <xdr:to>
      <xdr:col>6</xdr:col>
      <xdr:colOff>38100</xdr:colOff>
      <xdr:row>41</xdr:row>
      <xdr:rowOff>90424</xdr:rowOff>
    </xdr:to>
    <xdr:sp macro="" textlink="">
      <xdr:nvSpPr>
        <xdr:cNvPr id="79" name="楕円 78"/>
        <xdr:cNvSpPr/>
      </xdr:nvSpPr>
      <xdr:spPr>
        <a:xfrm>
          <a:off x="965200" y="6865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39624</xdr:rowOff>
    </xdr:from>
    <xdr:to>
      <xdr:col>10</xdr:col>
      <xdr:colOff>114300</xdr:colOff>
      <xdr:row>41</xdr:row>
      <xdr:rowOff>121920</xdr:rowOff>
    </xdr:to>
    <xdr:cxnSp macro="">
      <xdr:nvCxnSpPr>
        <xdr:cNvPr id="80" name="直線コネクタ 79"/>
        <xdr:cNvCxnSpPr/>
      </xdr:nvCxnSpPr>
      <xdr:spPr>
        <a:xfrm>
          <a:off x="1008380" y="6912864"/>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1541</xdr:rowOff>
    </xdr:from>
    <xdr:ext cx="405111" cy="259045"/>
    <xdr:sp macro="" textlink="">
      <xdr:nvSpPr>
        <xdr:cNvPr id="85" name="n_1mainValue【道路】&#10;有形固定資産減価償却率"/>
        <xdr:cNvSpPr txBox="1"/>
      </xdr:nvSpPr>
      <xdr:spPr>
        <a:xfrm>
          <a:off x="3170564" y="70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161561</xdr:rowOff>
    </xdr:from>
    <xdr:ext cx="405111" cy="259045"/>
    <xdr:sp macro="" textlink="">
      <xdr:nvSpPr>
        <xdr:cNvPr id="86" name="n_2mainValue【道路】&#10;有形固定資産減価償却率"/>
        <xdr:cNvSpPr txBox="1"/>
      </xdr:nvSpPr>
      <xdr:spPr>
        <a:xfrm>
          <a:off x="2385704" y="703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163847</xdr:rowOff>
    </xdr:from>
    <xdr:ext cx="405111" cy="259045"/>
    <xdr:sp macro="" textlink="">
      <xdr:nvSpPr>
        <xdr:cNvPr id="87" name="n_3mainValue【道路】&#10;有形固定資産減価償却率"/>
        <xdr:cNvSpPr txBox="1"/>
      </xdr:nvSpPr>
      <xdr:spPr>
        <a:xfrm>
          <a:off x="161100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81551</xdr:rowOff>
    </xdr:from>
    <xdr:ext cx="405111" cy="259045"/>
    <xdr:sp macro="" textlink="">
      <xdr:nvSpPr>
        <xdr:cNvPr id="88" name="n_4mainValue【道路】&#10;有形固定資産減価償却率"/>
        <xdr:cNvSpPr txBox="1"/>
      </xdr:nvSpPr>
      <xdr:spPr>
        <a:xfrm>
          <a:off x="836304" y="69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xdr:cNvSpPr txBox="1"/>
      </xdr:nvSpPr>
      <xdr:spPr>
        <a:xfrm>
          <a:off x="9258300" y="6636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6617</xdr:rowOff>
    </xdr:from>
    <xdr:to>
      <xdr:col>55</xdr:col>
      <xdr:colOff>50800</xdr:colOff>
      <xdr:row>36</xdr:row>
      <xdr:rowOff>108217</xdr:rowOff>
    </xdr:to>
    <xdr:sp macro="" textlink="">
      <xdr:nvSpPr>
        <xdr:cNvPr id="128" name="楕円 127"/>
        <xdr:cNvSpPr/>
      </xdr:nvSpPr>
      <xdr:spPr>
        <a:xfrm>
          <a:off x="9192260" y="6041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29494</xdr:rowOff>
    </xdr:from>
    <xdr:ext cx="534377" cy="259045"/>
    <xdr:sp macro="" textlink="">
      <xdr:nvSpPr>
        <xdr:cNvPr id="129" name="【道路】&#10;一人当たり延長該当値テキスト"/>
        <xdr:cNvSpPr txBox="1"/>
      </xdr:nvSpPr>
      <xdr:spPr>
        <a:xfrm>
          <a:off x="9258300" y="589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15303</xdr:rowOff>
    </xdr:from>
    <xdr:to>
      <xdr:col>50</xdr:col>
      <xdr:colOff>165100</xdr:colOff>
      <xdr:row>36</xdr:row>
      <xdr:rowOff>116903</xdr:rowOff>
    </xdr:to>
    <xdr:sp macro="" textlink="">
      <xdr:nvSpPr>
        <xdr:cNvPr id="130" name="楕円 129"/>
        <xdr:cNvSpPr/>
      </xdr:nvSpPr>
      <xdr:spPr>
        <a:xfrm>
          <a:off x="8445500" y="60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57417</xdr:rowOff>
    </xdr:from>
    <xdr:to>
      <xdr:col>55</xdr:col>
      <xdr:colOff>0</xdr:colOff>
      <xdr:row>36</xdr:row>
      <xdr:rowOff>66103</xdr:rowOff>
    </xdr:to>
    <xdr:cxnSp macro="">
      <xdr:nvCxnSpPr>
        <xdr:cNvPr id="131" name="直線コネクタ 130"/>
        <xdr:cNvCxnSpPr/>
      </xdr:nvCxnSpPr>
      <xdr:spPr>
        <a:xfrm flipV="1">
          <a:off x="8496300" y="6092457"/>
          <a:ext cx="7239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36259</xdr:rowOff>
    </xdr:from>
    <xdr:to>
      <xdr:col>46</xdr:col>
      <xdr:colOff>38100</xdr:colOff>
      <xdr:row>36</xdr:row>
      <xdr:rowOff>137859</xdr:rowOff>
    </xdr:to>
    <xdr:sp macro="" textlink="">
      <xdr:nvSpPr>
        <xdr:cNvPr id="132" name="楕円 131"/>
        <xdr:cNvSpPr/>
      </xdr:nvSpPr>
      <xdr:spPr>
        <a:xfrm>
          <a:off x="7670800" y="6071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66103</xdr:rowOff>
    </xdr:from>
    <xdr:to>
      <xdr:col>50</xdr:col>
      <xdr:colOff>114300</xdr:colOff>
      <xdr:row>36</xdr:row>
      <xdr:rowOff>87059</xdr:rowOff>
    </xdr:to>
    <xdr:cxnSp macro="">
      <xdr:nvCxnSpPr>
        <xdr:cNvPr id="133" name="直線コネクタ 132"/>
        <xdr:cNvCxnSpPr/>
      </xdr:nvCxnSpPr>
      <xdr:spPr>
        <a:xfrm flipV="1">
          <a:off x="7713980" y="6101143"/>
          <a:ext cx="7823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36068</xdr:rowOff>
    </xdr:from>
    <xdr:to>
      <xdr:col>41</xdr:col>
      <xdr:colOff>101600</xdr:colOff>
      <xdr:row>36</xdr:row>
      <xdr:rowOff>137668</xdr:rowOff>
    </xdr:to>
    <xdr:sp macro="" textlink="">
      <xdr:nvSpPr>
        <xdr:cNvPr id="134" name="楕円 133"/>
        <xdr:cNvSpPr/>
      </xdr:nvSpPr>
      <xdr:spPr>
        <a:xfrm>
          <a:off x="6873240" y="60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86868</xdr:rowOff>
    </xdr:from>
    <xdr:to>
      <xdr:col>45</xdr:col>
      <xdr:colOff>177800</xdr:colOff>
      <xdr:row>36</xdr:row>
      <xdr:rowOff>87059</xdr:rowOff>
    </xdr:to>
    <xdr:cxnSp macro="">
      <xdr:nvCxnSpPr>
        <xdr:cNvPr id="135" name="直線コネクタ 134"/>
        <xdr:cNvCxnSpPr/>
      </xdr:nvCxnSpPr>
      <xdr:spPr>
        <a:xfrm>
          <a:off x="6924040" y="6121908"/>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77330</xdr:rowOff>
    </xdr:from>
    <xdr:to>
      <xdr:col>36</xdr:col>
      <xdr:colOff>165100</xdr:colOff>
      <xdr:row>37</xdr:row>
      <xdr:rowOff>7480</xdr:rowOff>
    </xdr:to>
    <xdr:sp macro="" textlink="">
      <xdr:nvSpPr>
        <xdr:cNvPr id="136" name="楕円 135"/>
        <xdr:cNvSpPr/>
      </xdr:nvSpPr>
      <xdr:spPr>
        <a:xfrm>
          <a:off x="6098540" y="611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86868</xdr:rowOff>
    </xdr:from>
    <xdr:to>
      <xdr:col>41</xdr:col>
      <xdr:colOff>50800</xdr:colOff>
      <xdr:row>36</xdr:row>
      <xdr:rowOff>128130</xdr:rowOff>
    </xdr:to>
    <xdr:cxnSp macro="">
      <xdr:nvCxnSpPr>
        <xdr:cNvPr id="137" name="直線コネクタ 136"/>
        <xdr:cNvCxnSpPr/>
      </xdr:nvCxnSpPr>
      <xdr:spPr>
        <a:xfrm flipV="1">
          <a:off x="6149340" y="6121908"/>
          <a:ext cx="7747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xdr:cNvSpPr txBox="1"/>
      </xdr:nvSpPr>
      <xdr:spPr>
        <a:xfrm>
          <a:off x="8271587" y="67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xdr:cNvSpPr txBox="1"/>
      </xdr:nvSpPr>
      <xdr:spPr>
        <a:xfrm>
          <a:off x="7509587" y="67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xdr:cNvSpPr txBox="1"/>
      </xdr:nvSpPr>
      <xdr:spPr>
        <a:xfrm>
          <a:off x="6712027" y="67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xdr:cNvSpPr txBox="1"/>
      </xdr:nvSpPr>
      <xdr:spPr>
        <a:xfrm>
          <a:off x="5937327" y="67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133430</xdr:rowOff>
    </xdr:from>
    <xdr:ext cx="534377" cy="259045"/>
    <xdr:sp macro="" textlink="">
      <xdr:nvSpPr>
        <xdr:cNvPr id="142" name="n_1mainValue【道路】&#10;一人当たり延長"/>
        <xdr:cNvSpPr txBox="1"/>
      </xdr:nvSpPr>
      <xdr:spPr>
        <a:xfrm>
          <a:off x="8239271" y="58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154386</xdr:rowOff>
    </xdr:from>
    <xdr:ext cx="534377" cy="259045"/>
    <xdr:sp macro="" textlink="">
      <xdr:nvSpPr>
        <xdr:cNvPr id="143" name="n_2mainValue【道路】&#10;一人当たり延長"/>
        <xdr:cNvSpPr txBox="1"/>
      </xdr:nvSpPr>
      <xdr:spPr>
        <a:xfrm>
          <a:off x="7477271" y="58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154195</xdr:rowOff>
    </xdr:from>
    <xdr:ext cx="534377" cy="259045"/>
    <xdr:sp macro="" textlink="">
      <xdr:nvSpPr>
        <xdr:cNvPr id="144" name="n_3mainValue【道路】&#10;一人当たり延長"/>
        <xdr:cNvSpPr txBox="1"/>
      </xdr:nvSpPr>
      <xdr:spPr>
        <a:xfrm>
          <a:off x="6702571" y="58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24007</xdr:rowOff>
    </xdr:from>
    <xdr:ext cx="534377" cy="259045"/>
    <xdr:sp macro="" textlink="">
      <xdr:nvSpPr>
        <xdr:cNvPr id="145" name="n_4mainValue【道路】&#10;一人当たり延長"/>
        <xdr:cNvSpPr txBox="1"/>
      </xdr:nvSpPr>
      <xdr:spPr>
        <a:xfrm>
          <a:off x="5905011" y="589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163104</xdr:rowOff>
    </xdr:from>
    <xdr:to>
      <xdr:col>24</xdr:col>
      <xdr:colOff>114300</xdr:colOff>
      <xdr:row>61</xdr:row>
      <xdr:rowOff>93254</xdr:rowOff>
    </xdr:to>
    <xdr:sp macro="" textlink="">
      <xdr:nvSpPr>
        <xdr:cNvPr id="187" name="楕円 186"/>
        <xdr:cNvSpPr/>
      </xdr:nvSpPr>
      <xdr:spPr>
        <a:xfrm>
          <a:off x="4036060" y="10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141531</xdr:rowOff>
    </xdr:from>
    <xdr:ext cx="405111" cy="259045"/>
    <xdr:sp macro="" textlink="">
      <xdr:nvSpPr>
        <xdr:cNvPr id="188" name="【橋りょう・トンネル】&#10;有形固定資産減価償却率該当値テキスト"/>
        <xdr:cNvSpPr txBox="1"/>
      </xdr:nvSpPr>
      <xdr:spPr>
        <a:xfrm>
          <a:off x="412496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9" name="楕円 188"/>
        <xdr:cNvSpPr/>
      </xdr:nvSpPr>
      <xdr:spPr>
        <a:xfrm>
          <a:off x="3312160" y="10195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42454</xdr:rowOff>
    </xdr:to>
    <xdr:cxnSp macro="">
      <xdr:nvCxnSpPr>
        <xdr:cNvPr id="190" name="直線コネクタ 189"/>
        <xdr:cNvCxnSpPr/>
      </xdr:nvCxnSpPr>
      <xdr:spPr>
        <a:xfrm>
          <a:off x="3355340" y="10242368"/>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1" name="楕円 190"/>
        <xdr:cNvSpPr/>
      </xdr:nvSpPr>
      <xdr:spPr>
        <a:xfrm>
          <a:off x="25146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16328</xdr:rowOff>
    </xdr:to>
    <xdr:cxnSp macro="">
      <xdr:nvCxnSpPr>
        <xdr:cNvPr id="192" name="直線コネクタ 191"/>
        <xdr:cNvCxnSpPr/>
      </xdr:nvCxnSpPr>
      <xdr:spPr>
        <a:xfrm>
          <a:off x="2565400" y="10218420"/>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3" name="楕円 192"/>
        <xdr:cNvSpPr/>
      </xdr:nvSpPr>
      <xdr:spPr>
        <a:xfrm>
          <a:off x="173990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160020</xdr:rowOff>
    </xdr:to>
    <xdr:cxnSp macro="">
      <xdr:nvCxnSpPr>
        <xdr:cNvPr id="194" name="直線コネクタ 193"/>
        <xdr:cNvCxnSpPr/>
      </xdr:nvCxnSpPr>
      <xdr:spPr>
        <a:xfrm>
          <a:off x="1790700" y="1019229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5" name="楕円 194"/>
        <xdr:cNvSpPr/>
      </xdr:nvSpPr>
      <xdr:spPr>
        <a:xfrm>
          <a:off x="965200" y="101121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133894</xdr:rowOff>
    </xdr:to>
    <xdr:cxnSp macro="">
      <xdr:nvCxnSpPr>
        <xdr:cNvPr id="196" name="直線コネクタ 195"/>
        <xdr:cNvCxnSpPr/>
      </xdr:nvCxnSpPr>
      <xdr:spPr>
        <a:xfrm>
          <a:off x="1008380" y="1016290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8363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1" name="n_1mainValue【橋りょう・トンネル】&#10;有形固定資産減価償却率"/>
        <xdr:cNvSpPr txBox="1"/>
      </xdr:nvSpPr>
      <xdr:spPr>
        <a:xfrm>
          <a:off x="317056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2" name="n_2mainValue【橋りょう・トンネル】&#10;有形固定資産減価償却率"/>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3" name="n_3mainValue【橋りょう・トンネル】&#10;有形固定資産減価償却率"/>
        <xdr:cNvSpPr txBox="1"/>
      </xdr:nvSpPr>
      <xdr:spPr>
        <a:xfrm>
          <a:off x="16110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4" name="n_4mainValue【橋りょう・トンネル】&#10;有形固定資産減価償却率"/>
        <xdr:cNvSpPr txBox="1"/>
      </xdr:nvSpPr>
      <xdr:spPr>
        <a:xfrm>
          <a:off x="8363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xdr:cNvSpPr txBox="1"/>
      </xdr:nvSpPr>
      <xdr:spPr>
        <a:xfrm>
          <a:off x="9258300" y="10521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112494</xdr:rowOff>
    </xdr:from>
    <xdr:to>
      <xdr:col>55</xdr:col>
      <xdr:colOff>50800</xdr:colOff>
      <xdr:row>57</xdr:row>
      <xdr:rowOff>42644</xdr:rowOff>
    </xdr:to>
    <xdr:sp macro="" textlink="">
      <xdr:nvSpPr>
        <xdr:cNvPr id="244" name="楕円 243"/>
        <xdr:cNvSpPr/>
      </xdr:nvSpPr>
      <xdr:spPr>
        <a:xfrm>
          <a:off x="9192260" y="9500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135371</xdr:rowOff>
    </xdr:from>
    <xdr:ext cx="690189" cy="259045"/>
    <xdr:sp macro="" textlink="">
      <xdr:nvSpPr>
        <xdr:cNvPr id="245" name="【橋りょう・トンネル】&#10;一人当たり有形固定資産（償却資産）額該当値テキスト"/>
        <xdr:cNvSpPr txBox="1"/>
      </xdr:nvSpPr>
      <xdr:spPr>
        <a:xfrm>
          <a:off x="9258300" y="93555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123882</xdr:rowOff>
    </xdr:from>
    <xdr:to>
      <xdr:col>50</xdr:col>
      <xdr:colOff>165100</xdr:colOff>
      <xdr:row>57</xdr:row>
      <xdr:rowOff>54032</xdr:rowOff>
    </xdr:to>
    <xdr:sp macro="" textlink="">
      <xdr:nvSpPr>
        <xdr:cNvPr id="246" name="楕円 245"/>
        <xdr:cNvSpPr/>
      </xdr:nvSpPr>
      <xdr:spPr>
        <a:xfrm>
          <a:off x="8445500" y="9511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163294</xdr:rowOff>
    </xdr:from>
    <xdr:to>
      <xdr:col>55</xdr:col>
      <xdr:colOff>0</xdr:colOff>
      <xdr:row>57</xdr:row>
      <xdr:rowOff>3232</xdr:rowOff>
    </xdr:to>
    <xdr:cxnSp macro="">
      <xdr:nvCxnSpPr>
        <xdr:cNvPr id="247" name="直線コネクタ 246"/>
        <xdr:cNvCxnSpPr/>
      </xdr:nvCxnSpPr>
      <xdr:spPr>
        <a:xfrm flipV="1">
          <a:off x="8496300" y="9551134"/>
          <a:ext cx="7239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141807</xdr:rowOff>
    </xdr:from>
    <xdr:to>
      <xdr:col>46</xdr:col>
      <xdr:colOff>38100</xdr:colOff>
      <xdr:row>57</xdr:row>
      <xdr:rowOff>71957</xdr:rowOff>
    </xdr:to>
    <xdr:sp macro="" textlink="">
      <xdr:nvSpPr>
        <xdr:cNvPr id="248" name="楕円 247"/>
        <xdr:cNvSpPr/>
      </xdr:nvSpPr>
      <xdr:spPr>
        <a:xfrm>
          <a:off x="7670800" y="9529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3232</xdr:rowOff>
    </xdr:from>
    <xdr:to>
      <xdr:col>50</xdr:col>
      <xdr:colOff>114300</xdr:colOff>
      <xdr:row>57</xdr:row>
      <xdr:rowOff>21157</xdr:rowOff>
    </xdr:to>
    <xdr:cxnSp macro="">
      <xdr:nvCxnSpPr>
        <xdr:cNvPr id="249" name="直線コネクタ 248"/>
        <xdr:cNvCxnSpPr/>
      </xdr:nvCxnSpPr>
      <xdr:spPr>
        <a:xfrm flipV="1">
          <a:off x="7713980" y="9558712"/>
          <a:ext cx="78232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149543</xdr:rowOff>
    </xdr:from>
    <xdr:to>
      <xdr:col>41</xdr:col>
      <xdr:colOff>101600</xdr:colOff>
      <xdr:row>57</xdr:row>
      <xdr:rowOff>79693</xdr:rowOff>
    </xdr:to>
    <xdr:sp macro="" textlink="">
      <xdr:nvSpPr>
        <xdr:cNvPr id="250" name="楕円 249"/>
        <xdr:cNvSpPr/>
      </xdr:nvSpPr>
      <xdr:spPr>
        <a:xfrm>
          <a:off x="6873240" y="9537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21157</xdr:rowOff>
    </xdr:from>
    <xdr:to>
      <xdr:col>45</xdr:col>
      <xdr:colOff>177800</xdr:colOff>
      <xdr:row>57</xdr:row>
      <xdr:rowOff>28893</xdr:rowOff>
    </xdr:to>
    <xdr:cxnSp macro="">
      <xdr:nvCxnSpPr>
        <xdr:cNvPr id="251" name="直線コネクタ 250"/>
        <xdr:cNvCxnSpPr/>
      </xdr:nvCxnSpPr>
      <xdr:spPr>
        <a:xfrm flipV="1">
          <a:off x="6924040" y="9576637"/>
          <a:ext cx="78994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147938</xdr:rowOff>
    </xdr:from>
    <xdr:to>
      <xdr:col>36</xdr:col>
      <xdr:colOff>165100</xdr:colOff>
      <xdr:row>57</xdr:row>
      <xdr:rowOff>78088</xdr:rowOff>
    </xdr:to>
    <xdr:sp macro="" textlink="">
      <xdr:nvSpPr>
        <xdr:cNvPr id="252" name="楕円 251"/>
        <xdr:cNvSpPr/>
      </xdr:nvSpPr>
      <xdr:spPr>
        <a:xfrm>
          <a:off x="6098540" y="9535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27288</xdr:rowOff>
    </xdr:from>
    <xdr:to>
      <xdr:col>41</xdr:col>
      <xdr:colOff>50800</xdr:colOff>
      <xdr:row>57</xdr:row>
      <xdr:rowOff>28893</xdr:rowOff>
    </xdr:to>
    <xdr:cxnSp macro="">
      <xdr:nvCxnSpPr>
        <xdr:cNvPr id="253" name="直線コネクタ 252"/>
        <xdr:cNvCxnSpPr/>
      </xdr:nvCxnSpPr>
      <xdr:spPr>
        <a:xfrm>
          <a:off x="6149340" y="9582768"/>
          <a:ext cx="7747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xdr:cNvSpPr txBox="1"/>
      </xdr:nvSpPr>
      <xdr:spPr>
        <a:xfrm>
          <a:off x="6670255" y="106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xdr:cNvSpPr txBox="1"/>
      </xdr:nvSpPr>
      <xdr:spPr>
        <a:xfrm>
          <a:off x="5872695" y="1059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70559</xdr:rowOff>
    </xdr:from>
    <xdr:ext cx="690189" cy="259045"/>
    <xdr:sp macro="" textlink="">
      <xdr:nvSpPr>
        <xdr:cNvPr id="258" name="n_1mainValue【橋りょう・トンネル】&#10;一人当たり有形固定資産（償却資産）額"/>
        <xdr:cNvSpPr txBox="1"/>
      </xdr:nvSpPr>
      <xdr:spPr>
        <a:xfrm>
          <a:off x="8184225" y="9290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88484</xdr:rowOff>
    </xdr:from>
    <xdr:ext cx="599010" cy="259045"/>
    <xdr:sp macro="" textlink="">
      <xdr:nvSpPr>
        <xdr:cNvPr id="259" name="n_2mainValue【橋りょう・トンネル】&#10;一人当たり有形固定資産（償却資産）額"/>
        <xdr:cNvSpPr txBox="1"/>
      </xdr:nvSpPr>
      <xdr:spPr>
        <a:xfrm>
          <a:off x="7444955" y="930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96220</xdr:rowOff>
    </xdr:from>
    <xdr:ext cx="599010" cy="259045"/>
    <xdr:sp macro="" textlink="">
      <xdr:nvSpPr>
        <xdr:cNvPr id="260" name="n_3mainValue【橋りょう・トンネル】&#10;一人当たり有形固定資産（償却資産）額"/>
        <xdr:cNvSpPr txBox="1"/>
      </xdr:nvSpPr>
      <xdr:spPr>
        <a:xfrm>
          <a:off x="6670255" y="931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94615</xdr:rowOff>
    </xdr:from>
    <xdr:ext cx="599010" cy="259045"/>
    <xdr:sp macro="" textlink="">
      <xdr:nvSpPr>
        <xdr:cNvPr id="261" name="n_4mainValue【橋りょう・トンネル】&#10;一人当たり有形固定資産（償却資産）額"/>
        <xdr:cNvSpPr txBox="1"/>
      </xdr:nvSpPr>
      <xdr:spPr>
        <a:xfrm>
          <a:off x="5872695" y="93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145687</xdr:rowOff>
    </xdr:from>
    <xdr:to>
      <xdr:col>24</xdr:col>
      <xdr:colOff>114300</xdr:colOff>
      <xdr:row>86</xdr:row>
      <xdr:rowOff>75837</xdr:rowOff>
    </xdr:to>
    <xdr:sp macro="" textlink="">
      <xdr:nvSpPr>
        <xdr:cNvPr id="303" name="楕円 302"/>
        <xdr:cNvSpPr/>
      </xdr:nvSpPr>
      <xdr:spPr>
        <a:xfrm>
          <a:off x="4036060" y="1439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124114</xdr:rowOff>
    </xdr:from>
    <xdr:ext cx="405111" cy="259045"/>
    <xdr:sp macro="" textlink="">
      <xdr:nvSpPr>
        <xdr:cNvPr id="304" name="【公営住宅】&#10;有形固定資産減価償却率該当値テキスト"/>
        <xdr:cNvSpPr txBox="1"/>
      </xdr:nvSpPr>
      <xdr:spPr>
        <a:xfrm>
          <a:off x="4124960" y="1437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152219</xdr:rowOff>
    </xdr:from>
    <xdr:to>
      <xdr:col>20</xdr:col>
      <xdr:colOff>38100</xdr:colOff>
      <xdr:row>86</xdr:row>
      <xdr:rowOff>82369</xdr:rowOff>
    </xdr:to>
    <xdr:sp macro="" textlink="">
      <xdr:nvSpPr>
        <xdr:cNvPr id="305" name="楕円 304"/>
        <xdr:cNvSpPr/>
      </xdr:nvSpPr>
      <xdr:spPr>
        <a:xfrm>
          <a:off x="3312160" y="1440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25037</xdr:rowOff>
    </xdr:from>
    <xdr:to>
      <xdr:col>24</xdr:col>
      <xdr:colOff>63500</xdr:colOff>
      <xdr:row>86</xdr:row>
      <xdr:rowOff>31569</xdr:rowOff>
    </xdr:to>
    <xdr:cxnSp macro="">
      <xdr:nvCxnSpPr>
        <xdr:cNvPr id="306" name="直線コネクタ 305"/>
        <xdr:cNvCxnSpPr/>
      </xdr:nvCxnSpPr>
      <xdr:spPr>
        <a:xfrm flipV="1">
          <a:off x="3355340" y="14442077"/>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135889</xdr:rowOff>
    </xdr:from>
    <xdr:to>
      <xdr:col>15</xdr:col>
      <xdr:colOff>101600</xdr:colOff>
      <xdr:row>86</xdr:row>
      <xdr:rowOff>66039</xdr:rowOff>
    </xdr:to>
    <xdr:sp macro="" textlink="">
      <xdr:nvSpPr>
        <xdr:cNvPr id="307" name="楕円 306"/>
        <xdr:cNvSpPr/>
      </xdr:nvSpPr>
      <xdr:spPr>
        <a:xfrm>
          <a:off x="251460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15239</xdr:rowOff>
    </xdr:from>
    <xdr:to>
      <xdr:col>19</xdr:col>
      <xdr:colOff>177800</xdr:colOff>
      <xdr:row>86</xdr:row>
      <xdr:rowOff>31569</xdr:rowOff>
    </xdr:to>
    <xdr:cxnSp macro="">
      <xdr:nvCxnSpPr>
        <xdr:cNvPr id="308" name="直線コネクタ 307"/>
        <xdr:cNvCxnSpPr/>
      </xdr:nvCxnSpPr>
      <xdr:spPr>
        <a:xfrm>
          <a:off x="2565400" y="14432279"/>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117929</xdr:rowOff>
    </xdr:from>
    <xdr:to>
      <xdr:col>10</xdr:col>
      <xdr:colOff>165100</xdr:colOff>
      <xdr:row>86</xdr:row>
      <xdr:rowOff>48079</xdr:rowOff>
    </xdr:to>
    <xdr:sp macro="" textlink="">
      <xdr:nvSpPr>
        <xdr:cNvPr id="309" name="楕円 308"/>
        <xdr:cNvSpPr/>
      </xdr:nvSpPr>
      <xdr:spPr>
        <a:xfrm>
          <a:off x="1739900" y="14367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168729</xdr:rowOff>
    </xdr:from>
    <xdr:to>
      <xdr:col>15</xdr:col>
      <xdr:colOff>50800</xdr:colOff>
      <xdr:row>86</xdr:row>
      <xdr:rowOff>15239</xdr:rowOff>
    </xdr:to>
    <xdr:cxnSp macro="">
      <xdr:nvCxnSpPr>
        <xdr:cNvPr id="310" name="直線コネクタ 309"/>
        <xdr:cNvCxnSpPr/>
      </xdr:nvCxnSpPr>
      <xdr:spPr>
        <a:xfrm>
          <a:off x="1790700" y="14418129"/>
          <a:ext cx="7747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160382</xdr:rowOff>
    </xdr:from>
    <xdr:to>
      <xdr:col>6</xdr:col>
      <xdr:colOff>38100</xdr:colOff>
      <xdr:row>86</xdr:row>
      <xdr:rowOff>90532</xdr:rowOff>
    </xdr:to>
    <xdr:sp macro="" textlink="">
      <xdr:nvSpPr>
        <xdr:cNvPr id="311" name="楕円 310"/>
        <xdr:cNvSpPr/>
      </xdr:nvSpPr>
      <xdr:spPr>
        <a:xfrm>
          <a:off x="965200" y="14409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168729</xdr:rowOff>
    </xdr:from>
    <xdr:to>
      <xdr:col>10</xdr:col>
      <xdr:colOff>114300</xdr:colOff>
      <xdr:row>86</xdr:row>
      <xdr:rowOff>39732</xdr:rowOff>
    </xdr:to>
    <xdr:cxnSp macro="">
      <xdr:nvCxnSpPr>
        <xdr:cNvPr id="312" name="直線コネクタ 311"/>
        <xdr:cNvCxnSpPr/>
      </xdr:nvCxnSpPr>
      <xdr:spPr>
        <a:xfrm flipV="1">
          <a:off x="1008380" y="14418129"/>
          <a:ext cx="78232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xdr:cNvSpPr txBox="1"/>
      </xdr:nvSpPr>
      <xdr:spPr>
        <a:xfrm>
          <a:off x="161100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xdr:cNvSpPr txBox="1"/>
      </xdr:nvSpPr>
      <xdr:spPr>
        <a:xfrm>
          <a:off x="8363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73496</xdr:rowOff>
    </xdr:from>
    <xdr:ext cx="405111" cy="259045"/>
    <xdr:sp macro="" textlink="">
      <xdr:nvSpPr>
        <xdr:cNvPr id="317" name="n_1mainValue【公営住宅】&#10;有形固定資産減価償却率"/>
        <xdr:cNvSpPr txBox="1"/>
      </xdr:nvSpPr>
      <xdr:spPr>
        <a:xfrm>
          <a:off x="3170564" y="1449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318" name="n_2mainValue【公営住宅】&#10;有形固定資産減価償却率"/>
        <xdr:cNvSpPr txBox="1"/>
      </xdr:nvSpPr>
      <xdr:spPr>
        <a:xfrm>
          <a:off x="238570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39206</xdr:rowOff>
    </xdr:from>
    <xdr:ext cx="405111" cy="259045"/>
    <xdr:sp macro="" textlink="">
      <xdr:nvSpPr>
        <xdr:cNvPr id="319" name="n_3mainValue【公営住宅】&#10;有形固定資産減価償却率"/>
        <xdr:cNvSpPr txBox="1"/>
      </xdr:nvSpPr>
      <xdr:spPr>
        <a:xfrm>
          <a:off x="1611004" y="1445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81659</xdr:rowOff>
    </xdr:from>
    <xdr:ext cx="405111" cy="259045"/>
    <xdr:sp macro="" textlink="">
      <xdr:nvSpPr>
        <xdr:cNvPr id="320" name="n_4mainValue【公営住宅】&#10;有形固定資産減価償却率"/>
        <xdr:cNvSpPr txBox="1"/>
      </xdr:nvSpPr>
      <xdr:spPr>
        <a:xfrm>
          <a:off x="836304" y="1449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49022</xdr:rowOff>
    </xdr:from>
    <xdr:to>
      <xdr:col>55</xdr:col>
      <xdr:colOff>50800</xdr:colOff>
      <xdr:row>85</xdr:row>
      <xdr:rowOff>150622</xdr:rowOff>
    </xdr:to>
    <xdr:sp macro="" textlink="">
      <xdr:nvSpPr>
        <xdr:cNvPr id="358" name="楕円 357"/>
        <xdr:cNvSpPr/>
      </xdr:nvSpPr>
      <xdr:spPr>
        <a:xfrm>
          <a:off x="9192260" y="14298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xdr:cNvSpPr txBox="1"/>
      </xdr:nvSpPr>
      <xdr:spPr>
        <a:xfrm>
          <a:off x="9258300" y="1425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50164</xdr:rowOff>
    </xdr:from>
    <xdr:to>
      <xdr:col>50</xdr:col>
      <xdr:colOff>165100</xdr:colOff>
      <xdr:row>85</xdr:row>
      <xdr:rowOff>151764</xdr:rowOff>
    </xdr:to>
    <xdr:sp macro="" textlink="">
      <xdr:nvSpPr>
        <xdr:cNvPr id="360" name="楕円 359"/>
        <xdr:cNvSpPr/>
      </xdr:nvSpPr>
      <xdr:spPr>
        <a:xfrm>
          <a:off x="8445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99822</xdr:rowOff>
    </xdr:from>
    <xdr:to>
      <xdr:col>55</xdr:col>
      <xdr:colOff>0</xdr:colOff>
      <xdr:row>85</xdr:row>
      <xdr:rowOff>100964</xdr:rowOff>
    </xdr:to>
    <xdr:cxnSp macro="">
      <xdr:nvCxnSpPr>
        <xdr:cNvPr id="361" name="直線コネクタ 360"/>
        <xdr:cNvCxnSpPr/>
      </xdr:nvCxnSpPr>
      <xdr:spPr>
        <a:xfrm flipV="1">
          <a:off x="8496300" y="14349222"/>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51536</xdr:rowOff>
    </xdr:from>
    <xdr:to>
      <xdr:col>46</xdr:col>
      <xdr:colOff>38100</xdr:colOff>
      <xdr:row>85</xdr:row>
      <xdr:rowOff>153136</xdr:rowOff>
    </xdr:to>
    <xdr:sp macro="" textlink="">
      <xdr:nvSpPr>
        <xdr:cNvPr id="362" name="楕円 361"/>
        <xdr:cNvSpPr/>
      </xdr:nvSpPr>
      <xdr:spPr>
        <a:xfrm>
          <a:off x="7670800" y="1430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100964</xdr:rowOff>
    </xdr:from>
    <xdr:to>
      <xdr:col>50</xdr:col>
      <xdr:colOff>114300</xdr:colOff>
      <xdr:row>85</xdr:row>
      <xdr:rowOff>102336</xdr:rowOff>
    </xdr:to>
    <xdr:cxnSp macro="">
      <xdr:nvCxnSpPr>
        <xdr:cNvPr id="363" name="直線コネクタ 362"/>
        <xdr:cNvCxnSpPr/>
      </xdr:nvCxnSpPr>
      <xdr:spPr>
        <a:xfrm flipV="1">
          <a:off x="7713980" y="14350364"/>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52223</xdr:rowOff>
    </xdr:from>
    <xdr:to>
      <xdr:col>41</xdr:col>
      <xdr:colOff>101600</xdr:colOff>
      <xdr:row>85</xdr:row>
      <xdr:rowOff>153823</xdr:rowOff>
    </xdr:to>
    <xdr:sp macro="" textlink="">
      <xdr:nvSpPr>
        <xdr:cNvPr id="364" name="楕円 363"/>
        <xdr:cNvSpPr/>
      </xdr:nvSpPr>
      <xdr:spPr>
        <a:xfrm>
          <a:off x="6873240" y="143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102336</xdr:rowOff>
    </xdr:from>
    <xdr:to>
      <xdr:col>45</xdr:col>
      <xdr:colOff>177800</xdr:colOff>
      <xdr:row>85</xdr:row>
      <xdr:rowOff>103023</xdr:rowOff>
    </xdr:to>
    <xdr:cxnSp macro="">
      <xdr:nvCxnSpPr>
        <xdr:cNvPr id="365" name="直線コネクタ 364"/>
        <xdr:cNvCxnSpPr/>
      </xdr:nvCxnSpPr>
      <xdr:spPr>
        <a:xfrm flipV="1">
          <a:off x="6924040" y="14351736"/>
          <a:ext cx="78994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53366</xdr:rowOff>
    </xdr:from>
    <xdr:to>
      <xdr:col>36</xdr:col>
      <xdr:colOff>165100</xdr:colOff>
      <xdr:row>85</xdr:row>
      <xdr:rowOff>154966</xdr:rowOff>
    </xdr:to>
    <xdr:sp macro="" textlink="">
      <xdr:nvSpPr>
        <xdr:cNvPr id="366" name="楕円 365"/>
        <xdr:cNvSpPr/>
      </xdr:nvSpPr>
      <xdr:spPr>
        <a:xfrm>
          <a:off x="6098540" y="14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103023</xdr:rowOff>
    </xdr:from>
    <xdr:to>
      <xdr:col>41</xdr:col>
      <xdr:colOff>50800</xdr:colOff>
      <xdr:row>85</xdr:row>
      <xdr:rowOff>104166</xdr:rowOff>
    </xdr:to>
    <xdr:cxnSp macro="">
      <xdr:nvCxnSpPr>
        <xdr:cNvPr id="367" name="直線コネクタ 366"/>
        <xdr:cNvCxnSpPr/>
      </xdr:nvCxnSpPr>
      <xdr:spPr>
        <a:xfrm flipV="1">
          <a:off x="6149340" y="14352423"/>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142891</xdr:rowOff>
    </xdr:from>
    <xdr:ext cx="469744" cy="259045"/>
    <xdr:sp macro="" textlink="">
      <xdr:nvSpPr>
        <xdr:cNvPr id="372" name="n_1mainValue【公営住宅】&#10;一人当たり面積"/>
        <xdr:cNvSpPr txBox="1"/>
      </xdr:nvSpPr>
      <xdr:spPr>
        <a:xfrm>
          <a:off x="827158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144263</xdr:rowOff>
    </xdr:from>
    <xdr:ext cx="469744" cy="259045"/>
    <xdr:sp macro="" textlink="">
      <xdr:nvSpPr>
        <xdr:cNvPr id="373" name="n_2mainValue【公営住宅】&#10;一人当たり面積"/>
        <xdr:cNvSpPr txBox="1"/>
      </xdr:nvSpPr>
      <xdr:spPr>
        <a:xfrm>
          <a:off x="7509587" y="143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144950</xdr:rowOff>
    </xdr:from>
    <xdr:ext cx="469744" cy="259045"/>
    <xdr:sp macro="" textlink="">
      <xdr:nvSpPr>
        <xdr:cNvPr id="374" name="n_3mainValue【公営住宅】&#10;一人当たり面積"/>
        <xdr:cNvSpPr txBox="1"/>
      </xdr:nvSpPr>
      <xdr:spPr>
        <a:xfrm>
          <a:off x="6712027" y="1439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146093</xdr:rowOff>
    </xdr:from>
    <xdr:ext cx="469744" cy="259045"/>
    <xdr:sp macro="" textlink="">
      <xdr:nvSpPr>
        <xdr:cNvPr id="375" name="n_4mainValue【公営住宅】&#10;一人当たり面積"/>
        <xdr:cNvSpPr txBox="1"/>
      </xdr:nvSpPr>
      <xdr:spPr>
        <a:xfrm>
          <a:off x="5937327" y="1439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113574</xdr:rowOff>
    </xdr:from>
    <xdr:to>
      <xdr:col>85</xdr:col>
      <xdr:colOff>177800</xdr:colOff>
      <xdr:row>37</xdr:row>
      <xdr:rowOff>43724</xdr:rowOff>
    </xdr:to>
    <xdr:sp macro="" textlink="">
      <xdr:nvSpPr>
        <xdr:cNvPr id="433" name="楕円 432"/>
        <xdr:cNvSpPr/>
      </xdr:nvSpPr>
      <xdr:spPr>
        <a:xfrm>
          <a:off x="14325600" y="61486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136451</xdr:rowOff>
    </xdr:from>
    <xdr:ext cx="405111" cy="259045"/>
    <xdr:sp macro="" textlink="">
      <xdr:nvSpPr>
        <xdr:cNvPr id="434" name="【認定こども園・幼稚園・保育所】&#10;有形固定資産減価償却率該当値テキスト"/>
        <xdr:cNvSpPr txBox="1"/>
      </xdr:nvSpPr>
      <xdr:spPr>
        <a:xfrm>
          <a:off x="14414500"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38463</xdr:rowOff>
    </xdr:from>
    <xdr:to>
      <xdr:col>81</xdr:col>
      <xdr:colOff>101600</xdr:colOff>
      <xdr:row>36</xdr:row>
      <xdr:rowOff>140063</xdr:rowOff>
    </xdr:to>
    <xdr:sp macro="" textlink="">
      <xdr:nvSpPr>
        <xdr:cNvPr id="435" name="楕円 434"/>
        <xdr:cNvSpPr/>
      </xdr:nvSpPr>
      <xdr:spPr>
        <a:xfrm>
          <a:off x="1357884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89263</xdr:rowOff>
    </xdr:from>
    <xdr:to>
      <xdr:col>85</xdr:col>
      <xdr:colOff>127000</xdr:colOff>
      <xdr:row>36</xdr:row>
      <xdr:rowOff>164374</xdr:rowOff>
    </xdr:to>
    <xdr:cxnSp macro="">
      <xdr:nvCxnSpPr>
        <xdr:cNvPr id="436" name="直線コネクタ 435"/>
        <xdr:cNvCxnSpPr/>
      </xdr:nvCxnSpPr>
      <xdr:spPr>
        <a:xfrm>
          <a:off x="13629640" y="6124303"/>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134801</xdr:rowOff>
    </xdr:from>
    <xdr:to>
      <xdr:col>76</xdr:col>
      <xdr:colOff>165100</xdr:colOff>
      <xdr:row>36</xdr:row>
      <xdr:rowOff>64951</xdr:rowOff>
    </xdr:to>
    <xdr:sp macro="" textlink="">
      <xdr:nvSpPr>
        <xdr:cNvPr id="437" name="楕円 436"/>
        <xdr:cNvSpPr/>
      </xdr:nvSpPr>
      <xdr:spPr>
        <a:xfrm>
          <a:off x="12804140" y="6002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xdr:rowOff>
    </xdr:from>
    <xdr:to>
      <xdr:col>81</xdr:col>
      <xdr:colOff>50800</xdr:colOff>
      <xdr:row>36</xdr:row>
      <xdr:rowOff>89263</xdr:rowOff>
    </xdr:to>
    <xdr:cxnSp macro="">
      <xdr:nvCxnSpPr>
        <xdr:cNvPr id="438" name="直線コネクタ 437"/>
        <xdr:cNvCxnSpPr/>
      </xdr:nvCxnSpPr>
      <xdr:spPr>
        <a:xfrm>
          <a:off x="12854940" y="6049191"/>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39" name="楕円 438"/>
        <xdr:cNvSpPr/>
      </xdr:nvSpPr>
      <xdr:spPr>
        <a:xfrm>
          <a:off x="1202944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36</xdr:row>
      <xdr:rowOff>14151</xdr:rowOff>
    </xdr:to>
    <xdr:cxnSp macro="">
      <xdr:nvCxnSpPr>
        <xdr:cNvPr id="440" name="直線コネクタ 439"/>
        <xdr:cNvCxnSpPr/>
      </xdr:nvCxnSpPr>
      <xdr:spPr>
        <a:xfrm>
          <a:off x="12072620" y="5977890"/>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156028</xdr:rowOff>
    </xdr:from>
    <xdr:to>
      <xdr:col>67</xdr:col>
      <xdr:colOff>101600</xdr:colOff>
      <xdr:row>35</xdr:row>
      <xdr:rowOff>86178</xdr:rowOff>
    </xdr:to>
    <xdr:sp macro="" textlink="">
      <xdr:nvSpPr>
        <xdr:cNvPr id="441" name="楕円 440"/>
        <xdr:cNvSpPr/>
      </xdr:nvSpPr>
      <xdr:spPr>
        <a:xfrm>
          <a:off x="1123188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35378</xdr:rowOff>
    </xdr:from>
    <xdr:to>
      <xdr:col>71</xdr:col>
      <xdr:colOff>177800</xdr:colOff>
      <xdr:row>35</xdr:row>
      <xdr:rowOff>110490</xdr:rowOff>
    </xdr:to>
    <xdr:cxnSp macro="">
      <xdr:nvCxnSpPr>
        <xdr:cNvPr id="442" name="直線コネクタ 441"/>
        <xdr:cNvCxnSpPr/>
      </xdr:nvCxnSpPr>
      <xdr:spPr>
        <a:xfrm>
          <a:off x="11282680" y="5902778"/>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xdr:cNvSpPr txBox="1"/>
      </xdr:nvSpPr>
      <xdr:spPr>
        <a:xfrm>
          <a:off x="12675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xdr:cNvSpPr txBox="1"/>
      </xdr:nvSpPr>
      <xdr:spPr>
        <a:xfrm>
          <a:off x="11900544"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156590</xdr:rowOff>
    </xdr:from>
    <xdr:ext cx="405111" cy="259045"/>
    <xdr:sp macro="" textlink="">
      <xdr:nvSpPr>
        <xdr:cNvPr id="447" name="n_1mainValue【認定こども園・幼稚園・保育所】&#10;有形固定資産減価償却率"/>
        <xdr:cNvSpPr txBox="1"/>
      </xdr:nvSpPr>
      <xdr:spPr>
        <a:xfrm>
          <a:off x="13437244" y="58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81478</xdr:rowOff>
    </xdr:from>
    <xdr:ext cx="405111" cy="259045"/>
    <xdr:sp macro="" textlink="">
      <xdr:nvSpPr>
        <xdr:cNvPr id="448" name="n_2mainValue【認定こども園・幼稚園・保育所】&#10;有形固定資産減価償却率"/>
        <xdr:cNvSpPr txBox="1"/>
      </xdr:nvSpPr>
      <xdr:spPr>
        <a:xfrm>
          <a:off x="12675244"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449" name="n_3mainValue【認定こども園・幼稚園・保育所】&#10;有形固定資産減価償却率"/>
        <xdr:cNvSpPr txBox="1"/>
      </xdr:nvSpPr>
      <xdr:spPr>
        <a:xfrm>
          <a:off x="119005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102705</xdr:rowOff>
    </xdr:from>
    <xdr:ext cx="405111" cy="259045"/>
    <xdr:sp macro="" textlink="">
      <xdr:nvSpPr>
        <xdr:cNvPr id="450" name="n_4mainValue【認定こども園・幼稚園・保育所】&#10;有形固定資産減価償却率"/>
        <xdr:cNvSpPr txBox="1"/>
      </xdr:nvSpPr>
      <xdr:spPr>
        <a:xfrm>
          <a:off x="1110298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488" name="楕円 487"/>
        <xdr:cNvSpPr/>
      </xdr:nvSpPr>
      <xdr:spPr>
        <a:xfrm>
          <a:off x="19458940" y="687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489" name="【認定こども園・幼稚園・保育所】&#10;一人当たり面積該当値テキスト"/>
        <xdr:cNvSpPr txBox="1"/>
      </xdr:nvSpPr>
      <xdr:spPr>
        <a:xfrm>
          <a:off x="19547840" y="67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490" name="楕円 489"/>
        <xdr:cNvSpPr/>
      </xdr:nvSpPr>
      <xdr:spPr>
        <a:xfrm>
          <a:off x="18735040" y="6875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48768</xdr:rowOff>
    </xdr:to>
    <xdr:cxnSp macro="">
      <xdr:nvCxnSpPr>
        <xdr:cNvPr id="491" name="直線コネクタ 490"/>
        <xdr:cNvCxnSpPr/>
      </xdr:nvCxnSpPr>
      <xdr:spPr>
        <a:xfrm flipV="1">
          <a:off x="18778220" y="69197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92" name="楕円 491"/>
        <xdr:cNvSpPr/>
      </xdr:nvSpPr>
      <xdr:spPr>
        <a:xfrm>
          <a:off x="17937480" y="687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48768</xdr:rowOff>
    </xdr:to>
    <xdr:cxnSp macro="">
      <xdr:nvCxnSpPr>
        <xdr:cNvPr id="493" name="直線コネクタ 492"/>
        <xdr:cNvCxnSpPr/>
      </xdr:nvCxnSpPr>
      <xdr:spPr>
        <a:xfrm>
          <a:off x="17988280" y="69220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494" name="楕円 493"/>
        <xdr:cNvSpPr/>
      </xdr:nvSpPr>
      <xdr:spPr>
        <a:xfrm>
          <a:off x="17162780" y="687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48768</xdr:rowOff>
    </xdr:to>
    <xdr:cxnSp macro="">
      <xdr:nvCxnSpPr>
        <xdr:cNvPr id="495" name="直線コネクタ 494"/>
        <xdr:cNvCxnSpPr/>
      </xdr:nvCxnSpPr>
      <xdr:spPr>
        <a:xfrm>
          <a:off x="17213580" y="69220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496" name="楕円 495"/>
        <xdr:cNvSpPr/>
      </xdr:nvSpPr>
      <xdr:spPr>
        <a:xfrm>
          <a:off x="16388080" y="6873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48768</xdr:rowOff>
    </xdr:from>
    <xdr:to>
      <xdr:col>102</xdr:col>
      <xdr:colOff>114300</xdr:colOff>
      <xdr:row>41</xdr:row>
      <xdr:rowOff>51054</xdr:rowOff>
    </xdr:to>
    <xdr:cxnSp macro="">
      <xdr:nvCxnSpPr>
        <xdr:cNvPr id="497" name="直線コネクタ 496"/>
        <xdr:cNvCxnSpPr/>
      </xdr:nvCxnSpPr>
      <xdr:spPr>
        <a:xfrm flipV="1">
          <a:off x="16431260" y="692200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502" name="n_1mainValue【認定こども園・幼稚園・保育所】&#10;一人当たり面積"/>
        <xdr:cNvSpPr txBox="1"/>
      </xdr:nvSpPr>
      <xdr:spPr>
        <a:xfrm>
          <a:off x="1856112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503" name="n_2mainValue【認定こども園・幼稚園・保育所】&#10;一人当たり面積"/>
        <xdr:cNvSpPr txBox="1"/>
      </xdr:nvSpPr>
      <xdr:spPr>
        <a:xfrm>
          <a:off x="1777626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504" name="n_3mainValue【認定こども園・幼稚園・保育所】&#10;一人当たり面積"/>
        <xdr:cNvSpPr txBox="1"/>
      </xdr:nvSpPr>
      <xdr:spPr>
        <a:xfrm>
          <a:off x="1700156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505" name="n_4mainValue【認定こども園・幼稚園・保育所】&#10;一人当たり面積"/>
        <xdr:cNvSpPr txBox="1"/>
      </xdr:nvSpPr>
      <xdr:spPr>
        <a:xfrm>
          <a:off x="1622686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111506</xdr:rowOff>
    </xdr:from>
    <xdr:to>
      <xdr:col>85</xdr:col>
      <xdr:colOff>177800</xdr:colOff>
      <xdr:row>58</xdr:row>
      <xdr:rowOff>41656</xdr:rowOff>
    </xdr:to>
    <xdr:sp macro="" textlink="">
      <xdr:nvSpPr>
        <xdr:cNvPr id="544" name="楕円 543"/>
        <xdr:cNvSpPr/>
      </xdr:nvSpPr>
      <xdr:spPr>
        <a:xfrm>
          <a:off x="14325600" y="96669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134383</xdr:rowOff>
    </xdr:from>
    <xdr:ext cx="405111" cy="259045"/>
    <xdr:sp macro="" textlink="">
      <xdr:nvSpPr>
        <xdr:cNvPr id="545" name="【学校施設】&#10;有形固定資産減価償却率該当値テキスト"/>
        <xdr:cNvSpPr txBox="1"/>
      </xdr:nvSpPr>
      <xdr:spPr>
        <a:xfrm>
          <a:off x="14414500"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54356</xdr:rowOff>
    </xdr:from>
    <xdr:to>
      <xdr:col>81</xdr:col>
      <xdr:colOff>101600</xdr:colOff>
      <xdr:row>57</xdr:row>
      <xdr:rowOff>155956</xdr:rowOff>
    </xdr:to>
    <xdr:sp macro="" textlink="">
      <xdr:nvSpPr>
        <xdr:cNvPr id="546" name="楕円 545"/>
        <xdr:cNvSpPr/>
      </xdr:nvSpPr>
      <xdr:spPr>
        <a:xfrm>
          <a:off x="13578840" y="96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105156</xdr:rowOff>
    </xdr:from>
    <xdr:to>
      <xdr:col>85</xdr:col>
      <xdr:colOff>127000</xdr:colOff>
      <xdr:row>57</xdr:row>
      <xdr:rowOff>162306</xdr:rowOff>
    </xdr:to>
    <xdr:cxnSp macro="">
      <xdr:nvCxnSpPr>
        <xdr:cNvPr id="547" name="直線コネクタ 546"/>
        <xdr:cNvCxnSpPr/>
      </xdr:nvCxnSpPr>
      <xdr:spPr>
        <a:xfrm>
          <a:off x="13629640" y="9660636"/>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548" name="楕円 547"/>
        <xdr:cNvSpPr/>
      </xdr:nvSpPr>
      <xdr:spPr>
        <a:xfrm>
          <a:off x="12804140" y="955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45720</xdr:rowOff>
    </xdr:from>
    <xdr:to>
      <xdr:col>81</xdr:col>
      <xdr:colOff>50800</xdr:colOff>
      <xdr:row>57</xdr:row>
      <xdr:rowOff>105156</xdr:rowOff>
    </xdr:to>
    <xdr:cxnSp macro="">
      <xdr:nvCxnSpPr>
        <xdr:cNvPr id="549" name="直線コネクタ 548"/>
        <xdr:cNvCxnSpPr/>
      </xdr:nvCxnSpPr>
      <xdr:spPr>
        <a:xfrm>
          <a:off x="12854940" y="9601200"/>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109220</xdr:rowOff>
    </xdr:from>
    <xdr:to>
      <xdr:col>72</xdr:col>
      <xdr:colOff>38100</xdr:colOff>
      <xdr:row>57</xdr:row>
      <xdr:rowOff>39370</xdr:rowOff>
    </xdr:to>
    <xdr:sp macro="" textlink="">
      <xdr:nvSpPr>
        <xdr:cNvPr id="550" name="楕円 549"/>
        <xdr:cNvSpPr/>
      </xdr:nvSpPr>
      <xdr:spPr>
        <a:xfrm>
          <a:off x="12029440" y="949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160020</xdr:rowOff>
    </xdr:from>
    <xdr:to>
      <xdr:col>76</xdr:col>
      <xdr:colOff>114300</xdr:colOff>
      <xdr:row>57</xdr:row>
      <xdr:rowOff>45720</xdr:rowOff>
    </xdr:to>
    <xdr:cxnSp macro="">
      <xdr:nvCxnSpPr>
        <xdr:cNvPr id="551" name="直線コネクタ 550"/>
        <xdr:cNvCxnSpPr/>
      </xdr:nvCxnSpPr>
      <xdr:spPr>
        <a:xfrm>
          <a:off x="12072620" y="954786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168656</xdr:rowOff>
    </xdr:from>
    <xdr:to>
      <xdr:col>67</xdr:col>
      <xdr:colOff>101600</xdr:colOff>
      <xdr:row>57</xdr:row>
      <xdr:rowOff>98806</xdr:rowOff>
    </xdr:to>
    <xdr:sp macro="" textlink="">
      <xdr:nvSpPr>
        <xdr:cNvPr id="552" name="楕円 551"/>
        <xdr:cNvSpPr/>
      </xdr:nvSpPr>
      <xdr:spPr>
        <a:xfrm>
          <a:off x="11231880" y="9556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160020</xdr:rowOff>
    </xdr:from>
    <xdr:to>
      <xdr:col>71</xdr:col>
      <xdr:colOff>177800</xdr:colOff>
      <xdr:row>57</xdr:row>
      <xdr:rowOff>48006</xdr:rowOff>
    </xdr:to>
    <xdr:cxnSp macro="">
      <xdr:nvCxnSpPr>
        <xdr:cNvPr id="553" name="直線コネクタ 552"/>
        <xdr:cNvCxnSpPr/>
      </xdr:nvCxnSpPr>
      <xdr:spPr>
        <a:xfrm flipV="1">
          <a:off x="11282680" y="9547860"/>
          <a:ext cx="7899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xdr:cNvSpPr txBox="1"/>
      </xdr:nvSpPr>
      <xdr:spPr>
        <a:xfrm>
          <a:off x="13437244" y="1000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xdr:cNvSpPr txBox="1"/>
      </xdr:nvSpPr>
      <xdr:spPr>
        <a:xfrm>
          <a:off x="12675244"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1033</xdr:rowOff>
    </xdr:from>
    <xdr:ext cx="405111" cy="259045"/>
    <xdr:sp macro="" textlink="">
      <xdr:nvSpPr>
        <xdr:cNvPr id="558" name="n_1mainValue【学校施設】&#10;有形固定資産減価償却率"/>
        <xdr:cNvSpPr txBox="1"/>
      </xdr:nvSpPr>
      <xdr:spPr>
        <a:xfrm>
          <a:off x="13437244" y="938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113047</xdr:rowOff>
    </xdr:from>
    <xdr:ext cx="405111" cy="259045"/>
    <xdr:sp macro="" textlink="">
      <xdr:nvSpPr>
        <xdr:cNvPr id="559" name="n_2mainValue【学校施設】&#10;有形固定資産減価償却率"/>
        <xdr:cNvSpPr txBox="1"/>
      </xdr:nvSpPr>
      <xdr:spPr>
        <a:xfrm>
          <a:off x="126752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560" name="n_3mainValue【学校施設】&#10;有形固定資産減価償却率"/>
        <xdr:cNvSpPr txBox="1"/>
      </xdr:nvSpPr>
      <xdr:spPr>
        <a:xfrm>
          <a:off x="119005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115333</xdr:rowOff>
    </xdr:from>
    <xdr:ext cx="405111" cy="259045"/>
    <xdr:sp macro="" textlink="">
      <xdr:nvSpPr>
        <xdr:cNvPr id="561" name="n_4mainValue【学校施設】&#10;有形固定資産減価償却率"/>
        <xdr:cNvSpPr txBox="1"/>
      </xdr:nvSpPr>
      <xdr:spPr>
        <a:xfrm>
          <a:off x="11102984" y="933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121565</xdr:rowOff>
    </xdr:from>
    <xdr:to>
      <xdr:col>116</xdr:col>
      <xdr:colOff>114300</xdr:colOff>
      <xdr:row>60</xdr:row>
      <xdr:rowOff>51715</xdr:rowOff>
    </xdr:to>
    <xdr:sp macro="" textlink="">
      <xdr:nvSpPr>
        <xdr:cNvPr id="599" name="楕円 598"/>
        <xdr:cNvSpPr/>
      </xdr:nvSpPr>
      <xdr:spPr>
        <a:xfrm>
          <a:off x="19458940" y="10012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99992</xdr:rowOff>
    </xdr:from>
    <xdr:ext cx="469744" cy="259045"/>
    <xdr:sp macro="" textlink="">
      <xdr:nvSpPr>
        <xdr:cNvPr id="600" name="【学校施設】&#10;一人当たり面積該当値テキスト"/>
        <xdr:cNvSpPr txBox="1"/>
      </xdr:nvSpPr>
      <xdr:spPr>
        <a:xfrm>
          <a:off x="19547840" y="999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127508</xdr:rowOff>
    </xdr:from>
    <xdr:to>
      <xdr:col>112</xdr:col>
      <xdr:colOff>38100</xdr:colOff>
      <xdr:row>60</xdr:row>
      <xdr:rowOff>57658</xdr:rowOff>
    </xdr:to>
    <xdr:sp macro="" textlink="">
      <xdr:nvSpPr>
        <xdr:cNvPr id="601" name="楕円 600"/>
        <xdr:cNvSpPr/>
      </xdr:nvSpPr>
      <xdr:spPr>
        <a:xfrm>
          <a:off x="18735040" y="10018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915</xdr:rowOff>
    </xdr:from>
    <xdr:to>
      <xdr:col>116</xdr:col>
      <xdr:colOff>63500</xdr:colOff>
      <xdr:row>60</xdr:row>
      <xdr:rowOff>6858</xdr:rowOff>
    </xdr:to>
    <xdr:cxnSp macro="">
      <xdr:nvCxnSpPr>
        <xdr:cNvPr id="602" name="直線コネクタ 601"/>
        <xdr:cNvCxnSpPr/>
      </xdr:nvCxnSpPr>
      <xdr:spPr>
        <a:xfrm flipV="1">
          <a:off x="18778220" y="10059315"/>
          <a:ext cx="73152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136652</xdr:rowOff>
    </xdr:from>
    <xdr:to>
      <xdr:col>107</xdr:col>
      <xdr:colOff>101600</xdr:colOff>
      <xdr:row>60</xdr:row>
      <xdr:rowOff>66802</xdr:rowOff>
    </xdr:to>
    <xdr:sp macro="" textlink="">
      <xdr:nvSpPr>
        <xdr:cNvPr id="603" name="楕円 602"/>
        <xdr:cNvSpPr/>
      </xdr:nvSpPr>
      <xdr:spPr>
        <a:xfrm>
          <a:off x="17937480" y="10027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xdr:rowOff>
    </xdr:from>
    <xdr:to>
      <xdr:col>111</xdr:col>
      <xdr:colOff>177800</xdr:colOff>
      <xdr:row>60</xdr:row>
      <xdr:rowOff>16002</xdr:rowOff>
    </xdr:to>
    <xdr:cxnSp macro="">
      <xdr:nvCxnSpPr>
        <xdr:cNvPr id="604" name="直線コネクタ 603"/>
        <xdr:cNvCxnSpPr/>
      </xdr:nvCxnSpPr>
      <xdr:spPr>
        <a:xfrm flipV="1">
          <a:off x="17988280" y="1006525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143053</xdr:rowOff>
    </xdr:from>
    <xdr:to>
      <xdr:col>102</xdr:col>
      <xdr:colOff>165100</xdr:colOff>
      <xdr:row>60</xdr:row>
      <xdr:rowOff>73203</xdr:rowOff>
    </xdr:to>
    <xdr:sp macro="" textlink="">
      <xdr:nvSpPr>
        <xdr:cNvPr id="605" name="楕円 604"/>
        <xdr:cNvSpPr/>
      </xdr:nvSpPr>
      <xdr:spPr>
        <a:xfrm>
          <a:off x="17162780" y="10033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xdr:rowOff>
    </xdr:from>
    <xdr:to>
      <xdr:col>107</xdr:col>
      <xdr:colOff>50800</xdr:colOff>
      <xdr:row>60</xdr:row>
      <xdr:rowOff>22403</xdr:rowOff>
    </xdr:to>
    <xdr:cxnSp macro="">
      <xdr:nvCxnSpPr>
        <xdr:cNvPr id="606" name="直線コネクタ 605"/>
        <xdr:cNvCxnSpPr/>
      </xdr:nvCxnSpPr>
      <xdr:spPr>
        <a:xfrm flipV="1">
          <a:off x="17213580" y="10074402"/>
          <a:ext cx="7747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148996</xdr:rowOff>
    </xdr:from>
    <xdr:to>
      <xdr:col>98</xdr:col>
      <xdr:colOff>38100</xdr:colOff>
      <xdr:row>60</xdr:row>
      <xdr:rowOff>79146</xdr:rowOff>
    </xdr:to>
    <xdr:sp macro="" textlink="">
      <xdr:nvSpPr>
        <xdr:cNvPr id="607" name="楕円 606"/>
        <xdr:cNvSpPr/>
      </xdr:nvSpPr>
      <xdr:spPr>
        <a:xfrm>
          <a:off x="16388080" y="10039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22403</xdr:rowOff>
    </xdr:from>
    <xdr:to>
      <xdr:col>102</xdr:col>
      <xdr:colOff>114300</xdr:colOff>
      <xdr:row>60</xdr:row>
      <xdr:rowOff>28346</xdr:rowOff>
    </xdr:to>
    <xdr:cxnSp macro="">
      <xdr:nvCxnSpPr>
        <xdr:cNvPr id="608" name="直線コネクタ 607"/>
        <xdr:cNvCxnSpPr/>
      </xdr:nvCxnSpPr>
      <xdr:spPr>
        <a:xfrm flipV="1">
          <a:off x="16431260" y="10080803"/>
          <a:ext cx="78232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48785</xdr:rowOff>
    </xdr:from>
    <xdr:ext cx="469744" cy="259045"/>
    <xdr:sp macro="" textlink="">
      <xdr:nvSpPr>
        <xdr:cNvPr id="613" name="n_1mainValue【学校施設】&#10;一人当たり面積"/>
        <xdr:cNvSpPr txBox="1"/>
      </xdr:nvSpPr>
      <xdr:spPr>
        <a:xfrm>
          <a:off x="18561127" y="101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57929</xdr:rowOff>
    </xdr:from>
    <xdr:ext cx="469744" cy="259045"/>
    <xdr:sp macro="" textlink="">
      <xdr:nvSpPr>
        <xdr:cNvPr id="614" name="n_2mainValue【学校施設】&#10;一人当たり面積"/>
        <xdr:cNvSpPr txBox="1"/>
      </xdr:nvSpPr>
      <xdr:spPr>
        <a:xfrm>
          <a:off x="17776267" y="1011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64330</xdr:rowOff>
    </xdr:from>
    <xdr:ext cx="469744" cy="259045"/>
    <xdr:sp macro="" textlink="">
      <xdr:nvSpPr>
        <xdr:cNvPr id="615" name="n_3mainValue【学校施設】&#10;一人当たり面積"/>
        <xdr:cNvSpPr txBox="1"/>
      </xdr:nvSpPr>
      <xdr:spPr>
        <a:xfrm>
          <a:off x="17001567" y="1012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70273</xdr:rowOff>
    </xdr:from>
    <xdr:ext cx="469744" cy="259045"/>
    <xdr:sp macro="" textlink="">
      <xdr:nvSpPr>
        <xdr:cNvPr id="616" name="n_4mainValue【学校施設】&#10;一人当たり面積"/>
        <xdr:cNvSpPr txBox="1"/>
      </xdr:nvSpPr>
      <xdr:spPr>
        <a:xfrm>
          <a:off x="16226867" y="1012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132624</xdr:rowOff>
    </xdr:from>
    <xdr:to>
      <xdr:col>85</xdr:col>
      <xdr:colOff>177800</xdr:colOff>
      <xdr:row>84</xdr:row>
      <xdr:rowOff>62774</xdr:rowOff>
    </xdr:to>
    <xdr:sp macro="" textlink="">
      <xdr:nvSpPr>
        <xdr:cNvPr id="658" name="楕円 657"/>
        <xdr:cNvSpPr/>
      </xdr:nvSpPr>
      <xdr:spPr>
        <a:xfrm>
          <a:off x="14325600" y="140467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111051</xdr:rowOff>
    </xdr:from>
    <xdr:ext cx="405111" cy="259045"/>
    <xdr:sp macro="" textlink="">
      <xdr:nvSpPr>
        <xdr:cNvPr id="659" name="【児童館】&#10;有形固定資産減価償却率該当値テキスト"/>
        <xdr:cNvSpPr txBox="1"/>
      </xdr:nvSpPr>
      <xdr:spPr>
        <a:xfrm>
          <a:off x="14414500" y="1402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104866</xdr:rowOff>
    </xdr:from>
    <xdr:to>
      <xdr:col>81</xdr:col>
      <xdr:colOff>101600</xdr:colOff>
      <xdr:row>84</xdr:row>
      <xdr:rowOff>35016</xdr:rowOff>
    </xdr:to>
    <xdr:sp macro="" textlink="">
      <xdr:nvSpPr>
        <xdr:cNvPr id="660" name="楕円 659"/>
        <xdr:cNvSpPr/>
      </xdr:nvSpPr>
      <xdr:spPr>
        <a:xfrm>
          <a:off x="13578840" y="14018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155666</xdr:rowOff>
    </xdr:from>
    <xdr:to>
      <xdr:col>85</xdr:col>
      <xdr:colOff>127000</xdr:colOff>
      <xdr:row>84</xdr:row>
      <xdr:rowOff>11974</xdr:rowOff>
    </xdr:to>
    <xdr:cxnSp macro="">
      <xdr:nvCxnSpPr>
        <xdr:cNvPr id="661" name="直線コネクタ 660"/>
        <xdr:cNvCxnSpPr/>
      </xdr:nvCxnSpPr>
      <xdr:spPr>
        <a:xfrm>
          <a:off x="13629640" y="14069786"/>
          <a:ext cx="74676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2" name="楕円 661"/>
        <xdr:cNvSpPr/>
      </xdr:nvSpPr>
      <xdr:spPr>
        <a:xfrm>
          <a:off x="12804140" y="139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155666</xdr:rowOff>
    </xdr:to>
    <xdr:cxnSp macro="">
      <xdr:nvCxnSpPr>
        <xdr:cNvPr id="663" name="直線コネクタ 662"/>
        <xdr:cNvCxnSpPr/>
      </xdr:nvCxnSpPr>
      <xdr:spPr>
        <a:xfrm>
          <a:off x="12854940" y="1403386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64" name="楕円 663"/>
        <xdr:cNvSpPr/>
      </xdr:nvSpPr>
      <xdr:spPr>
        <a:xfrm>
          <a:off x="1202944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119743</xdr:rowOff>
    </xdr:to>
    <xdr:cxnSp macro="">
      <xdr:nvCxnSpPr>
        <xdr:cNvPr id="665" name="直線コネクタ 664"/>
        <xdr:cNvCxnSpPr/>
      </xdr:nvCxnSpPr>
      <xdr:spPr>
        <a:xfrm>
          <a:off x="12072620" y="1399794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18324</xdr:rowOff>
    </xdr:from>
    <xdr:to>
      <xdr:col>67</xdr:col>
      <xdr:colOff>101600</xdr:colOff>
      <xdr:row>83</xdr:row>
      <xdr:rowOff>119924</xdr:rowOff>
    </xdr:to>
    <xdr:sp macro="" textlink="">
      <xdr:nvSpPr>
        <xdr:cNvPr id="666" name="楕円 665"/>
        <xdr:cNvSpPr/>
      </xdr:nvSpPr>
      <xdr:spPr>
        <a:xfrm>
          <a:off x="11231880" y="139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69124</xdr:rowOff>
    </xdr:from>
    <xdr:to>
      <xdr:col>71</xdr:col>
      <xdr:colOff>177800</xdr:colOff>
      <xdr:row>83</xdr:row>
      <xdr:rowOff>83820</xdr:rowOff>
    </xdr:to>
    <xdr:cxnSp macro="">
      <xdr:nvCxnSpPr>
        <xdr:cNvPr id="667" name="直線コネクタ 666"/>
        <xdr:cNvCxnSpPr/>
      </xdr:nvCxnSpPr>
      <xdr:spPr>
        <a:xfrm>
          <a:off x="11282680" y="1398324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xdr:cNvSpPr txBox="1"/>
      </xdr:nvSpPr>
      <xdr:spPr>
        <a:xfrm>
          <a:off x="13437244" y="1352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xdr:cNvSpPr txBox="1"/>
      </xdr:nvSpPr>
      <xdr:spPr>
        <a:xfrm>
          <a:off x="1267524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xdr:cNvSpPr txBox="1"/>
      </xdr:nvSpPr>
      <xdr:spPr>
        <a:xfrm>
          <a:off x="1190054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xdr:cNvSpPr txBox="1"/>
      </xdr:nvSpPr>
      <xdr:spPr>
        <a:xfrm>
          <a:off x="1110298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26143</xdr:rowOff>
    </xdr:from>
    <xdr:ext cx="405111" cy="259045"/>
    <xdr:sp macro="" textlink="">
      <xdr:nvSpPr>
        <xdr:cNvPr id="672" name="n_1mainValue【児童館】&#10;有形固定資産減価償却率"/>
        <xdr:cNvSpPr txBox="1"/>
      </xdr:nvSpPr>
      <xdr:spPr>
        <a:xfrm>
          <a:off x="13437244" y="141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73" name="n_2mainValue【児童館】&#10;有形固定資産減価償却率"/>
        <xdr:cNvSpPr txBox="1"/>
      </xdr:nvSpPr>
      <xdr:spPr>
        <a:xfrm>
          <a:off x="12675244" y="1407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674" name="n_3mainValue【児童館】&#10;有形固定資産減価償却率"/>
        <xdr:cNvSpPr txBox="1"/>
      </xdr:nvSpPr>
      <xdr:spPr>
        <a:xfrm>
          <a:off x="1190054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111051</xdr:rowOff>
    </xdr:from>
    <xdr:ext cx="405111" cy="259045"/>
    <xdr:sp macro="" textlink="">
      <xdr:nvSpPr>
        <xdr:cNvPr id="675" name="n_4mainValue【児童館】&#10;有形固定資産減価償却率"/>
        <xdr:cNvSpPr txBox="1"/>
      </xdr:nvSpPr>
      <xdr:spPr>
        <a:xfrm>
          <a:off x="11102984" y="1402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715" name="楕円 714"/>
        <xdr:cNvSpPr/>
      </xdr:nvSpPr>
      <xdr:spPr>
        <a:xfrm>
          <a:off x="19458940" y="13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716" name="【児童館】&#10;一人当たり面積該当値テキスト"/>
        <xdr:cNvSpPr txBox="1"/>
      </xdr:nvSpPr>
      <xdr:spPr>
        <a:xfrm>
          <a:off x="19547840"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717" name="楕円 716"/>
        <xdr:cNvSpPr/>
      </xdr:nvSpPr>
      <xdr:spPr>
        <a:xfrm>
          <a:off x="18735040" y="13797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718" name="直線コネクタ 717"/>
        <xdr:cNvCxnSpPr/>
      </xdr:nvCxnSpPr>
      <xdr:spPr>
        <a:xfrm>
          <a:off x="18778220" y="138480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9" name="楕円 718"/>
        <xdr:cNvSpPr/>
      </xdr:nvSpPr>
      <xdr:spPr>
        <a:xfrm>
          <a:off x="179374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114300</xdr:rowOff>
    </xdr:to>
    <xdr:cxnSp macro="">
      <xdr:nvCxnSpPr>
        <xdr:cNvPr id="720" name="直線コネクタ 719"/>
        <xdr:cNvCxnSpPr/>
      </xdr:nvCxnSpPr>
      <xdr:spPr>
        <a:xfrm flipV="1">
          <a:off x="17988280" y="1384808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1" name="楕円 720"/>
        <xdr:cNvSpPr/>
      </xdr:nvSpPr>
      <xdr:spPr>
        <a:xfrm>
          <a:off x="171627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22" name="直線コネクタ 721"/>
        <xdr:cNvCxnSpPr/>
      </xdr:nvCxnSpPr>
      <xdr:spPr>
        <a:xfrm>
          <a:off x="17213580" y="13860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76200</xdr:rowOff>
    </xdr:from>
    <xdr:to>
      <xdr:col>98</xdr:col>
      <xdr:colOff>38100</xdr:colOff>
      <xdr:row>83</xdr:row>
      <xdr:rowOff>6350</xdr:rowOff>
    </xdr:to>
    <xdr:sp macro="" textlink="">
      <xdr:nvSpPr>
        <xdr:cNvPr id="723" name="楕円 722"/>
        <xdr:cNvSpPr/>
      </xdr:nvSpPr>
      <xdr:spPr>
        <a:xfrm>
          <a:off x="16388080" y="1382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127000</xdr:rowOff>
    </xdr:to>
    <xdr:cxnSp macro="">
      <xdr:nvCxnSpPr>
        <xdr:cNvPr id="724" name="直線コネクタ 723"/>
        <xdr:cNvCxnSpPr/>
      </xdr:nvCxnSpPr>
      <xdr:spPr>
        <a:xfrm flipV="1">
          <a:off x="16431260" y="1386078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xdr:cNvSpPr txBox="1"/>
      </xdr:nvSpPr>
      <xdr:spPr>
        <a:xfrm>
          <a:off x="162268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729" name="n_1mainValue【児童館】&#10;一人当たり面積"/>
        <xdr:cNvSpPr txBox="1"/>
      </xdr:nvSpPr>
      <xdr:spPr>
        <a:xfrm>
          <a:off x="185611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0" name="n_2mainValue【児童館】&#10;一人当たり面積"/>
        <xdr:cNvSpPr txBox="1"/>
      </xdr:nvSpPr>
      <xdr:spPr>
        <a:xfrm>
          <a:off x="177762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1" name="n_3mainValue【児童館】&#10;一人当たり面積"/>
        <xdr:cNvSpPr txBox="1"/>
      </xdr:nvSpPr>
      <xdr:spPr>
        <a:xfrm>
          <a:off x="170015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22877</xdr:rowOff>
    </xdr:from>
    <xdr:ext cx="469744" cy="259045"/>
    <xdr:sp macro="" textlink="">
      <xdr:nvSpPr>
        <xdr:cNvPr id="732" name="n_4mainValue【児童館】&#10;一人当たり面積"/>
        <xdr:cNvSpPr txBox="1"/>
      </xdr:nvSpPr>
      <xdr:spPr>
        <a:xfrm>
          <a:off x="1622686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97245</xdr:rowOff>
    </xdr:from>
    <xdr:to>
      <xdr:col>85</xdr:col>
      <xdr:colOff>177800</xdr:colOff>
      <xdr:row>106</xdr:row>
      <xdr:rowOff>27395</xdr:rowOff>
    </xdr:to>
    <xdr:sp macro="" textlink="">
      <xdr:nvSpPr>
        <xdr:cNvPr id="774" name="楕円 773"/>
        <xdr:cNvSpPr/>
      </xdr:nvSpPr>
      <xdr:spPr>
        <a:xfrm>
          <a:off x="14325600" y="176994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120122</xdr:rowOff>
    </xdr:from>
    <xdr:ext cx="405111" cy="259045"/>
    <xdr:sp macro="" textlink="">
      <xdr:nvSpPr>
        <xdr:cNvPr id="775" name="【公民館】&#10;有形固定資産減価償却率該当値テキスト"/>
        <xdr:cNvSpPr txBox="1"/>
      </xdr:nvSpPr>
      <xdr:spPr>
        <a:xfrm>
          <a:off x="14414500" y="175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64588</xdr:rowOff>
    </xdr:from>
    <xdr:to>
      <xdr:col>81</xdr:col>
      <xdr:colOff>101600</xdr:colOff>
      <xdr:row>105</xdr:row>
      <xdr:rowOff>166188</xdr:rowOff>
    </xdr:to>
    <xdr:sp macro="" textlink="">
      <xdr:nvSpPr>
        <xdr:cNvPr id="776" name="楕円 775"/>
        <xdr:cNvSpPr/>
      </xdr:nvSpPr>
      <xdr:spPr>
        <a:xfrm>
          <a:off x="1357884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115388</xdr:rowOff>
    </xdr:from>
    <xdr:to>
      <xdr:col>85</xdr:col>
      <xdr:colOff>127000</xdr:colOff>
      <xdr:row>105</xdr:row>
      <xdr:rowOff>148045</xdr:rowOff>
    </xdr:to>
    <xdr:cxnSp macro="">
      <xdr:nvCxnSpPr>
        <xdr:cNvPr id="777" name="直線コネクタ 776"/>
        <xdr:cNvCxnSpPr/>
      </xdr:nvCxnSpPr>
      <xdr:spPr>
        <a:xfrm>
          <a:off x="13629640" y="1771758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78" name="楕円 777"/>
        <xdr:cNvSpPr/>
      </xdr:nvSpPr>
      <xdr:spPr>
        <a:xfrm>
          <a:off x="1280414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115388</xdr:rowOff>
    </xdr:to>
    <xdr:cxnSp macro="">
      <xdr:nvCxnSpPr>
        <xdr:cNvPr id="779" name="直線コネクタ 778"/>
        <xdr:cNvCxnSpPr/>
      </xdr:nvCxnSpPr>
      <xdr:spPr>
        <a:xfrm>
          <a:off x="12854940" y="1768493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80" name="楕円 779"/>
        <xdr:cNvSpPr/>
      </xdr:nvSpPr>
      <xdr:spPr>
        <a:xfrm>
          <a:off x="12029440" y="17605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82731</xdr:rowOff>
    </xdr:to>
    <xdr:cxnSp macro="">
      <xdr:nvCxnSpPr>
        <xdr:cNvPr id="781" name="直線コネクタ 780"/>
        <xdr:cNvCxnSpPr/>
      </xdr:nvCxnSpPr>
      <xdr:spPr>
        <a:xfrm>
          <a:off x="12072620" y="1765227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141332</xdr:rowOff>
    </xdr:from>
    <xdr:to>
      <xdr:col>67</xdr:col>
      <xdr:colOff>101600</xdr:colOff>
      <xdr:row>105</xdr:row>
      <xdr:rowOff>71482</xdr:rowOff>
    </xdr:to>
    <xdr:sp macro="" textlink="">
      <xdr:nvSpPr>
        <xdr:cNvPr id="782" name="楕円 781"/>
        <xdr:cNvSpPr/>
      </xdr:nvSpPr>
      <xdr:spPr>
        <a:xfrm>
          <a:off x="11231880" y="175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20682</xdr:rowOff>
    </xdr:from>
    <xdr:to>
      <xdr:col>71</xdr:col>
      <xdr:colOff>177800</xdr:colOff>
      <xdr:row>105</xdr:row>
      <xdr:rowOff>50074</xdr:rowOff>
    </xdr:to>
    <xdr:cxnSp macro="">
      <xdr:nvCxnSpPr>
        <xdr:cNvPr id="783" name="直線コネクタ 782"/>
        <xdr:cNvCxnSpPr/>
      </xdr:nvCxnSpPr>
      <xdr:spPr>
        <a:xfrm>
          <a:off x="11282680" y="17622882"/>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11265</xdr:rowOff>
    </xdr:from>
    <xdr:ext cx="405111" cy="259045"/>
    <xdr:sp macro="" textlink="">
      <xdr:nvSpPr>
        <xdr:cNvPr id="788" name="n_1mainValue【公民館】&#10;有形固定資産減価償却率"/>
        <xdr:cNvSpPr txBox="1"/>
      </xdr:nvSpPr>
      <xdr:spPr>
        <a:xfrm>
          <a:off x="13437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150058</xdr:rowOff>
    </xdr:from>
    <xdr:ext cx="405111" cy="259045"/>
    <xdr:sp macro="" textlink="">
      <xdr:nvSpPr>
        <xdr:cNvPr id="789" name="n_2mainValue【公民館】&#10;有形固定資産減価償却率"/>
        <xdr:cNvSpPr txBox="1"/>
      </xdr:nvSpPr>
      <xdr:spPr>
        <a:xfrm>
          <a:off x="1267524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0" name="n_3mainValue【公民館】&#10;有形固定資産減価償却率"/>
        <xdr:cNvSpPr txBox="1"/>
      </xdr:nvSpPr>
      <xdr:spPr>
        <a:xfrm>
          <a:off x="1190054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791" name="n_4mainValue【公民館】&#10;有形固定資産減価償却率"/>
        <xdr:cNvSpPr txBox="1"/>
      </xdr:nvSpPr>
      <xdr:spPr>
        <a:xfrm>
          <a:off x="1110298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833" name="楕円 832"/>
        <xdr:cNvSpPr/>
      </xdr:nvSpPr>
      <xdr:spPr>
        <a:xfrm>
          <a:off x="19458940" y="179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121393</xdr:rowOff>
    </xdr:from>
    <xdr:ext cx="469744" cy="259045"/>
    <xdr:sp macro="" textlink="">
      <xdr:nvSpPr>
        <xdr:cNvPr id="834" name="【公民館】&#10;一人当たり面積該当値テキスト"/>
        <xdr:cNvSpPr txBox="1"/>
      </xdr:nvSpPr>
      <xdr:spPr>
        <a:xfrm>
          <a:off x="19547840"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835" name="楕円 834"/>
        <xdr:cNvSpPr/>
      </xdr:nvSpPr>
      <xdr:spPr>
        <a:xfrm>
          <a:off x="18735040" y="17916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22316</xdr:rowOff>
    </xdr:from>
    <xdr:to>
      <xdr:col>116</xdr:col>
      <xdr:colOff>63500</xdr:colOff>
      <xdr:row>107</xdr:row>
      <xdr:rowOff>25581</xdr:rowOff>
    </xdr:to>
    <xdr:cxnSp macro="">
      <xdr:nvCxnSpPr>
        <xdr:cNvPr id="836" name="直線コネクタ 835"/>
        <xdr:cNvCxnSpPr/>
      </xdr:nvCxnSpPr>
      <xdr:spPr>
        <a:xfrm flipV="1">
          <a:off x="18778220" y="1795979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37" name="楕円 836"/>
        <xdr:cNvSpPr/>
      </xdr:nvSpPr>
      <xdr:spPr>
        <a:xfrm>
          <a:off x="1793748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28848</xdr:rowOff>
    </xdr:to>
    <xdr:cxnSp macro="">
      <xdr:nvCxnSpPr>
        <xdr:cNvPr id="838" name="直線コネクタ 837"/>
        <xdr:cNvCxnSpPr/>
      </xdr:nvCxnSpPr>
      <xdr:spPr>
        <a:xfrm flipV="1">
          <a:off x="17988280" y="1796306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839" name="楕円 838"/>
        <xdr:cNvSpPr/>
      </xdr:nvSpPr>
      <xdr:spPr>
        <a:xfrm>
          <a:off x="17162780" y="1792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32113</xdr:rowOff>
    </xdr:to>
    <xdr:cxnSp macro="">
      <xdr:nvCxnSpPr>
        <xdr:cNvPr id="840" name="直線コネクタ 839"/>
        <xdr:cNvCxnSpPr/>
      </xdr:nvCxnSpPr>
      <xdr:spPr>
        <a:xfrm flipV="1">
          <a:off x="17213580" y="17966328"/>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156029</xdr:rowOff>
    </xdr:from>
    <xdr:to>
      <xdr:col>98</xdr:col>
      <xdr:colOff>38100</xdr:colOff>
      <xdr:row>107</xdr:row>
      <xdr:rowOff>86179</xdr:rowOff>
    </xdr:to>
    <xdr:sp macro="" textlink="">
      <xdr:nvSpPr>
        <xdr:cNvPr id="841" name="楕円 840"/>
        <xdr:cNvSpPr/>
      </xdr:nvSpPr>
      <xdr:spPr>
        <a:xfrm>
          <a:off x="16388080" y="17925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35379</xdr:rowOff>
    </xdr:to>
    <xdr:cxnSp macro="">
      <xdr:nvCxnSpPr>
        <xdr:cNvPr id="842" name="直線コネクタ 841"/>
        <xdr:cNvCxnSpPr/>
      </xdr:nvCxnSpPr>
      <xdr:spPr>
        <a:xfrm flipV="1">
          <a:off x="16431260" y="1796959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xdr:cNvSpPr txBox="1"/>
      </xdr:nvSpPr>
      <xdr:spPr>
        <a:xfrm>
          <a:off x="162268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847" name="n_1mainValue【公民館】&#10;一人当たり面積"/>
        <xdr:cNvSpPr txBox="1"/>
      </xdr:nvSpPr>
      <xdr:spPr>
        <a:xfrm>
          <a:off x="1856112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8" name="n_2mainValue【公民館】&#10;一人当たり面積"/>
        <xdr:cNvSpPr txBox="1"/>
      </xdr:nvSpPr>
      <xdr:spPr>
        <a:xfrm>
          <a:off x="177762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849" name="n_3mainValue【公民館】&#10;一人当たり面積"/>
        <xdr:cNvSpPr txBox="1"/>
      </xdr:nvSpPr>
      <xdr:spPr>
        <a:xfrm>
          <a:off x="170015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77306</xdr:rowOff>
    </xdr:from>
    <xdr:ext cx="469744" cy="259045"/>
    <xdr:sp macro="" textlink="">
      <xdr:nvSpPr>
        <xdr:cNvPr id="850" name="n_4mainValue【公民館】&#10;一人当たり面積"/>
        <xdr:cNvSpPr txBox="1"/>
      </xdr:nvSpPr>
      <xdr:spPr>
        <a:xfrm>
          <a:off x="16226867" y="180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類似団体と比較して有形固定資産減価償却率が高い。町道延長が類似団体より多い（長い）ため維持補修に要する経費が大きいことから、計画的に老朽化対策に取り組む必要がある。</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有形固定資産減価償却値率は</a:t>
          </a:r>
          <a:r>
            <a:rPr kumimoji="1" lang="ja-JP" altLang="en-US" sz="1100">
              <a:solidFill>
                <a:schemeClr val="dk1"/>
              </a:solidFill>
              <a:effectLst/>
              <a:latin typeface="+mn-lt"/>
              <a:ea typeface="+mn-ea"/>
              <a:cs typeface="+mn-cs"/>
            </a:rPr>
            <a:t>令和４年度までは類似</a:t>
          </a:r>
          <a:r>
            <a:rPr kumimoji="1" lang="ja-JP" altLang="ja-JP" sz="1100">
              <a:solidFill>
                <a:schemeClr val="dk1"/>
              </a:solidFill>
              <a:effectLst/>
              <a:latin typeface="+mn-lt"/>
              <a:ea typeface="+mn-ea"/>
              <a:cs typeface="+mn-cs"/>
            </a:rPr>
            <a:t>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を若干下</a:t>
          </a:r>
          <a:r>
            <a:rPr kumimoji="1" lang="ja-JP" altLang="en-US" sz="1100">
              <a:solidFill>
                <a:schemeClr val="dk1"/>
              </a:solidFill>
              <a:effectLst/>
              <a:latin typeface="+mn-lt"/>
              <a:ea typeface="+mn-ea"/>
              <a:cs typeface="+mn-cs"/>
            </a:rPr>
            <a:t>回っていたが、令和５年度は上回ったことから、</a:t>
          </a:r>
          <a:r>
            <a:rPr kumimoji="1" lang="ja-JP" altLang="ja-JP" sz="1100">
              <a:solidFill>
                <a:schemeClr val="dk1"/>
              </a:solidFill>
              <a:effectLst/>
              <a:latin typeface="+mn-lt"/>
              <a:ea typeface="+mn-ea"/>
              <a:cs typeface="+mn-cs"/>
            </a:rPr>
            <a:t>適切な維持補修</a:t>
          </a:r>
          <a:r>
            <a:rPr kumimoji="1" lang="ja-JP" altLang="en-US" sz="1100">
              <a:solidFill>
                <a:schemeClr val="dk1"/>
              </a:solidFill>
              <a:effectLst/>
              <a:latin typeface="+mn-lt"/>
              <a:ea typeface="+mn-ea"/>
              <a:cs typeface="+mn-cs"/>
            </a:rPr>
            <a:t>に努めるとともに橋梁長寿命化計画の見直しを検討する</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有形固定資産減価償却率は類似団体を大きく上回っている。計画的な修繕を実施するとともに、老朽化が著しい住宅については集約・再編、ＰＰＰ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ＰＦＩ、民間施設の借上げ等の様々な手法を検討している。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町立煙山保育園は建築後年数が経過しておらず（平成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年築）、有形固定資産減価償却率は低い状況であるが、計画的な維持管理に留意する。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類似団体と比較して低い水準を維持しているが、矢巾中学校（平成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年築）と矢巾東小学校（平成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年築）を除いた、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校について引き続き修繕及び老朽化対策を計画的に実施する。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有形固定資産減価償却率は類似団体と比較して高い水準である。煙山児童館（平成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年築）を除く</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施設で老朽化が進んでおり、順次維持補修を実施することで数値の改善を目指す。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類似団体と比較して有形固定資産減価償却率は同程度である。今後も維持管理を計画的に実施する。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109220</xdr:rowOff>
    </xdr:from>
    <xdr:to>
      <xdr:col>24</xdr:col>
      <xdr:colOff>114300</xdr:colOff>
      <xdr:row>64</xdr:row>
      <xdr:rowOff>39370</xdr:rowOff>
    </xdr:to>
    <xdr:sp macro="" textlink="">
      <xdr:nvSpPr>
        <xdr:cNvPr id="90" name="楕円 89"/>
        <xdr:cNvSpPr/>
      </xdr:nvSpPr>
      <xdr:spPr>
        <a:xfrm>
          <a:off x="403606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87647</xdr:rowOff>
    </xdr:from>
    <xdr:ext cx="405111" cy="259045"/>
    <xdr:sp macro="" textlink="">
      <xdr:nvSpPr>
        <xdr:cNvPr id="91" name="【体育館・プール】&#10;有形固定資産減価償却率該当値テキスト"/>
        <xdr:cNvSpPr txBox="1"/>
      </xdr:nvSpPr>
      <xdr:spPr>
        <a:xfrm>
          <a:off x="412496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92" name="楕円 91"/>
        <xdr:cNvSpPr/>
      </xdr:nvSpPr>
      <xdr:spPr>
        <a:xfrm>
          <a:off x="33121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63</xdr:row>
      <xdr:rowOff>160020</xdr:rowOff>
    </xdr:to>
    <xdr:cxnSp macro="">
      <xdr:nvCxnSpPr>
        <xdr:cNvPr id="93" name="直線コネクタ 92"/>
        <xdr:cNvCxnSpPr/>
      </xdr:nvCxnSpPr>
      <xdr:spPr>
        <a:xfrm>
          <a:off x="3355340" y="1068705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39007</xdr:rowOff>
    </xdr:from>
    <xdr:to>
      <xdr:col>15</xdr:col>
      <xdr:colOff>101600</xdr:colOff>
      <xdr:row>63</xdr:row>
      <xdr:rowOff>140607</xdr:rowOff>
    </xdr:to>
    <xdr:sp macro="" textlink="">
      <xdr:nvSpPr>
        <xdr:cNvPr id="94" name="楕円 93"/>
        <xdr:cNvSpPr/>
      </xdr:nvSpPr>
      <xdr:spPr>
        <a:xfrm>
          <a:off x="25146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89807</xdr:rowOff>
    </xdr:from>
    <xdr:to>
      <xdr:col>19</xdr:col>
      <xdr:colOff>177800</xdr:colOff>
      <xdr:row>63</xdr:row>
      <xdr:rowOff>125730</xdr:rowOff>
    </xdr:to>
    <xdr:cxnSp macro="">
      <xdr:nvCxnSpPr>
        <xdr:cNvPr id="95" name="直線コネクタ 94"/>
        <xdr:cNvCxnSpPr/>
      </xdr:nvCxnSpPr>
      <xdr:spPr>
        <a:xfrm>
          <a:off x="2565400" y="1065112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3084</xdr:rowOff>
    </xdr:from>
    <xdr:to>
      <xdr:col>10</xdr:col>
      <xdr:colOff>165100</xdr:colOff>
      <xdr:row>63</xdr:row>
      <xdr:rowOff>104684</xdr:rowOff>
    </xdr:to>
    <xdr:sp macro="" textlink="">
      <xdr:nvSpPr>
        <xdr:cNvPr id="96" name="楕円 95"/>
        <xdr:cNvSpPr/>
      </xdr:nvSpPr>
      <xdr:spPr>
        <a:xfrm>
          <a:off x="17399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53884</xdr:rowOff>
    </xdr:from>
    <xdr:to>
      <xdr:col>15</xdr:col>
      <xdr:colOff>50800</xdr:colOff>
      <xdr:row>63</xdr:row>
      <xdr:rowOff>89807</xdr:rowOff>
    </xdr:to>
    <xdr:cxnSp macro="">
      <xdr:nvCxnSpPr>
        <xdr:cNvPr id="97" name="直線コネクタ 96"/>
        <xdr:cNvCxnSpPr/>
      </xdr:nvCxnSpPr>
      <xdr:spPr>
        <a:xfrm>
          <a:off x="1790700" y="1061520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84727</xdr:rowOff>
    </xdr:from>
    <xdr:to>
      <xdr:col>6</xdr:col>
      <xdr:colOff>38100</xdr:colOff>
      <xdr:row>64</xdr:row>
      <xdr:rowOff>14877</xdr:rowOff>
    </xdr:to>
    <xdr:sp macro="" textlink="">
      <xdr:nvSpPr>
        <xdr:cNvPr id="98" name="楕円 97"/>
        <xdr:cNvSpPr/>
      </xdr:nvSpPr>
      <xdr:spPr>
        <a:xfrm>
          <a:off x="96520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53884</xdr:rowOff>
    </xdr:from>
    <xdr:to>
      <xdr:col>10</xdr:col>
      <xdr:colOff>114300</xdr:colOff>
      <xdr:row>63</xdr:row>
      <xdr:rowOff>135527</xdr:rowOff>
    </xdr:to>
    <xdr:cxnSp macro="">
      <xdr:nvCxnSpPr>
        <xdr:cNvPr id="99" name="直線コネクタ 98"/>
        <xdr:cNvCxnSpPr/>
      </xdr:nvCxnSpPr>
      <xdr:spPr>
        <a:xfrm flipV="1">
          <a:off x="1008380" y="10615204"/>
          <a:ext cx="7823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00" name="n_1aveValue【体育館・プール】&#10;有形固定資産減価償却率"/>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01" name="n_2aveValue【体育館・プール】&#10;有形固定資産減価償却率"/>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02" name="n_3aveValue【体育館・プール】&#10;有形固定資産減価償却率"/>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104" name="n_1mainValue【体育館・プール】&#10;有形固定資産減価償却率"/>
        <xdr:cNvSpPr txBox="1"/>
      </xdr:nvSpPr>
      <xdr:spPr>
        <a:xfrm>
          <a:off x="317056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131734</xdr:rowOff>
    </xdr:from>
    <xdr:ext cx="405111" cy="259045"/>
    <xdr:sp macro="" textlink="">
      <xdr:nvSpPr>
        <xdr:cNvPr id="105" name="n_2mainValue【体育館・プール】&#10;有形固定資産減価償却率"/>
        <xdr:cNvSpPr txBox="1"/>
      </xdr:nvSpPr>
      <xdr:spPr>
        <a:xfrm>
          <a:off x="238570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95811</xdr:rowOff>
    </xdr:from>
    <xdr:ext cx="405111" cy="259045"/>
    <xdr:sp macro="" textlink="">
      <xdr:nvSpPr>
        <xdr:cNvPr id="106" name="n_3mainValue【体育館・プール】&#10;有形固定資産減価償却率"/>
        <xdr:cNvSpPr txBox="1"/>
      </xdr:nvSpPr>
      <xdr:spPr>
        <a:xfrm>
          <a:off x="161100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6004</xdr:rowOff>
    </xdr:from>
    <xdr:ext cx="405111" cy="259045"/>
    <xdr:sp macro="" textlink="">
      <xdr:nvSpPr>
        <xdr:cNvPr id="107" name="n_4mainValue【体育館・プール】&#10;有形固定資産減価償却率"/>
        <xdr:cNvSpPr txBox="1"/>
      </xdr:nvSpPr>
      <xdr:spPr>
        <a:xfrm>
          <a:off x="83630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147" name="楕円 146"/>
        <xdr:cNvSpPr/>
      </xdr:nvSpPr>
      <xdr:spPr>
        <a:xfrm>
          <a:off x="919226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148" name="【体育館・プール】&#10;一人当たり面積該当値テキスト"/>
        <xdr:cNvSpPr txBox="1"/>
      </xdr:nvSpPr>
      <xdr:spPr>
        <a:xfrm>
          <a:off x="92583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149" name="楕円 148"/>
        <xdr:cNvSpPr/>
      </xdr:nvSpPr>
      <xdr:spPr>
        <a:xfrm>
          <a:off x="844550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158115</xdr:rowOff>
    </xdr:to>
    <xdr:cxnSp macro="">
      <xdr:nvCxnSpPr>
        <xdr:cNvPr id="150" name="直線コネクタ 149"/>
        <xdr:cNvCxnSpPr/>
      </xdr:nvCxnSpPr>
      <xdr:spPr>
        <a:xfrm flipV="1">
          <a:off x="8496300" y="1054989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111125</xdr:rowOff>
    </xdr:from>
    <xdr:to>
      <xdr:col>46</xdr:col>
      <xdr:colOff>38100</xdr:colOff>
      <xdr:row>63</xdr:row>
      <xdr:rowOff>41275</xdr:rowOff>
    </xdr:to>
    <xdr:sp macro="" textlink="">
      <xdr:nvSpPr>
        <xdr:cNvPr id="151" name="楕円 150"/>
        <xdr:cNvSpPr/>
      </xdr:nvSpPr>
      <xdr:spPr>
        <a:xfrm>
          <a:off x="7670800" y="1050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161925</xdr:rowOff>
    </xdr:to>
    <xdr:cxnSp macro="">
      <xdr:nvCxnSpPr>
        <xdr:cNvPr id="152" name="直線コネクタ 151"/>
        <xdr:cNvCxnSpPr/>
      </xdr:nvCxnSpPr>
      <xdr:spPr>
        <a:xfrm flipV="1">
          <a:off x="7713980" y="1055179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113030</xdr:rowOff>
    </xdr:from>
    <xdr:to>
      <xdr:col>41</xdr:col>
      <xdr:colOff>101600</xdr:colOff>
      <xdr:row>63</xdr:row>
      <xdr:rowOff>43180</xdr:rowOff>
    </xdr:to>
    <xdr:sp macro="" textlink="">
      <xdr:nvSpPr>
        <xdr:cNvPr id="153" name="楕円 152"/>
        <xdr:cNvSpPr/>
      </xdr:nvSpPr>
      <xdr:spPr>
        <a:xfrm>
          <a:off x="687324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161925</xdr:rowOff>
    </xdr:from>
    <xdr:to>
      <xdr:col>45</xdr:col>
      <xdr:colOff>177800</xdr:colOff>
      <xdr:row>62</xdr:row>
      <xdr:rowOff>163830</xdr:rowOff>
    </xdr:to>
    <xdr:cxnSp macro="">
      <xdr:nvCxnSpPr>
        <xdr:cNvPr id="154" name="直線コネクタ 153"/>
        <xdr:cNvCxnSpPr/>
      </xdr:nvCxnSpPr>
      <xdr:spPr>
        <a:xfrm flipV="1">
          <a:off x="6924040" y="105556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macro="" textlink="">
      <xdr:nvSpPr>
        <xdr:cNvPr id="155" name="楕円 154"/>
        <xdr:cNvSpPr/>
      </xdr:nvSpPr>
      <xdr:spPr>
        <a:xfrm>
          <a:off x="609854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163830</xdr:rowOff>
    </xdr:from>
    <xdr:to>
      <xdr:col>41</xdr:col>
      <xdr:colOff>50800</xdr:colOff>
      <xdr:row>63</xdr:row>
      <xdr:rowOff>3810</xdr:rowOff>
    </xdr:to>
    <xdr:cxnSp macro="">
      <xdr:nvCxnSpPr>
        <xdr:cNvPr id="156" name="直線コネクタ 155"/>
        <xdr:cNvCxnSpPr/>
      </xdr:nvCxnSpPr>
      <xdr:spPr>
        <a:xfrm flipV="1">
          <a:off x="6149340" y="105575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161" name="n_1mainValue【体育館・プール】&#10;一人当たり面積"/>
        <xdr:cNvSpPr txBox="1"/>
      </xdr:nvSpPr>
      <xdr:spPr>
        <a:xfrm>
          <a:off x="827158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32402</xdr:rowOff>
    </xdr:from>
    <xdr:ext cx="469744" cy="259045"/>
    <xdr:sp macro="" textlink="">
      <xdr:nvSpPr>
        <xdr:cNvPr id="162" name="n_2mainValue【体育館・プール】&#10;一人当たり面積"/>
        <xdr:cNvSpPr txBox="1"/>
      </xdr:nvSpPr>
      <xdr:spPr>
        <a:xfrm>
          <a:off x="7509587"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34307</xdr:rowOff>
    </xdr:from>
    <xdr:ext cx="469744" cy="259045"/>
    <xdr:sp macro="" textlink="">
      <xdr:nvSpPr>
        <xdr:cNvPr id="163" name="n_3mainValue【体育館・プール】&#10;一人当たり面積"/>
        <xdr:cNvSpPr txBox="1"/>
      </xdr:nvSpPr>
      <xdr:spPr>
        <a:xfrm>
          <a:off x="67120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macro="" textlink="">
      <xdr:nvSpPr>
        <xdr:cNvPr id="164" name="n_4mainValue【体育館・プール】&#10;一人当たり面積"/>
        <xdr:cNvSpPr txBox="1"/>
      </xdr:nvSpPr>
      <xdr:spPr>
        <a:xfrm>
          <a:off x="59373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206" name="直線コネクタ 205"/>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209" name="【市民会館】&#10;有形固定資産減価償却率最大値テキスト"/>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210" name="直線コネクタ 209"/>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211" name="【市民会館】&#10;有形固定資産減価償却率平均値テキスト"/>
        <xdr:cNvSpPr txBox="1"/>
      </xdr:nvSpPr>
      <xdr:spPr>
        <a:xfrm>
          <a:off x="4124960" y="17464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212" name="フローチャート: 判断 211"/>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3" name="フローチャート: 判断 212"/>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214" name="フローチャート: 判断 213"/>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215" name="フローチャート: 判断 214"/>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6" name="フローチャート: 判断 215"/>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222" name="楕円 221"/>
        <xdr:cNvSpPr/>
      </xdr:nvSpPr>
      <xdr:spPr>
        <a:xfrm>
          <a:off x="403606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34851</xdr:rowOff>
    </xdr:from>
    <xdr:ext cx="405111" cy="259045"/>
    <xdr:sp macro="" textlink="">
      <xdr:nvSpPr>
        <xdr:cNvPr id="223" name="【市民会館】&#10;有形固定資産減価償却率該当値テキスト"/>
        <xdr:cNvSpPr txBox="1"/>
      </xdr:nvSpPr>
      <xdr:spPr>
        <a:xfrm>
          <a:off x="4124960"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224" name="楕円 223"/>
        <xdr:cNvSpPr/>
      </xdr:nvSpPr>
      <xdr:spPr>
        <a:xfrm>
          <a:off x="3312160" y="17629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107224</xdr:rowOff>
    </xdr:to>
    <xdr:cxnSp macro="">
      <xdr:nvCxnSpPr>
        <xdr:cNvPr id="225" name="直線コネクタ 224"/>
        <xdr:cNvCxnSpPr/>
      </xdr:nvCxnSpPr>
      <xdr:spPr>
        <a:xfrm>
          <a:off x="3355340" y="17680032"/>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226" name="楕円 225"/>
        <xdr:cNvSpPr/>
      </xdr:nvSpPr>
      <xdr:spPr>
        <a:xfrm>
          <a:off x="2514600" y="1759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77832</xdr:rowOff>
    </xdr:to>
    <xdr:cxnSp macro="">
      <xdr:nvCxnSpPr>
        <xdr:cNvPr id="227" name="直線コネクタ 226"/>
        <xdr:cNvCxnSpPr/>
      </xdr:nvCxnSpPr>
      <xdr:spPr>
        <a:xfrm>
          <a:off x="2565400" y="17645743"/>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228" name="楕円 227"/>
        <xdr:cNvSpPr/>
      </xdr:nvSpPr>
      <xdr:spPr>
        <a:xfrm>
          <a:off x="173990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43543</xdr:rowOff>
    </xdr:to>
    <xdr:cxnSp macro="">
      <xdr:nvCxnSpPr>
        <xdr:cNvPr id="229" name="直線コネクタ 228"/>
        <xdr:cNvCxnSpPr/>
      </xdr:nvCxnSpPr>
      <xdr:spPr>
        <a:xfrm>
          <a:off x="1790700" y="1760982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30" name="楕円 229"/>
        <xdr:cNvSpPr/>
      </xdr:nvSpPr>
      <xdr:spPr>
        <a:xfrm>
          <a:off x="965200" y="17541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157843</xdr:rowOff>
    </xdr:from>
    <xdr:to>
      <xdr:col>10</xdr:col>
      <xdr:colOff>114300</xdr:colOff>
      <xdr:row>105</xdr:row>
      <xdr:rowOff>7620</xdr:rowOff>
    </xdr:to>
    <xdr:cxnSp macro="">
      <xdr:nvCxnSpPr>
        <xdr:cNvPr id="231" name="直線コネクタ 230"/>
        <xdr:cNvCxnSpPr/>
      </xdr:nvCxnSpPr>
      <xdr:spPr>
        <a:xfrm>
          <a:off x="1008380" y="17592403"/>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32" name="n_1aveValue【市民会館】&#10;有形固定資産減価償却率"/>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233" name="n_2aveValue【市民会館】&#10;有形固定資産減価償却率"/>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234" name="n_3aveValue【市民会館】&#10;有形固定資産減価償却率"/>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5" name="n_4aveValue【市民会館】&#10;有形固定資産減価償却率"/>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119759</xdr:rowOff>
    </xdr:from>
    <xdr:ext cx="405111" cy="259045"/>
    <xdr:sp macro="" textlink="">
      <xdr:nvSpPr>
        <xdr:cNvPr id="236" name="n_1mainValue【市民会館】&#10;有形固定資産減価償却率"/>
        <xdr:cNvSpPr txBox="1"/>
      </xdr:nvSpPr>
      <xdr:spPr>
        <a:xfrm>
          <a:off x="3170564"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237" name="n_2mainValue【市民会館】&#10;有形固定資産減価償却率"/>
        <xdr:cNvSpPr txBox="1"/>
      </xdr:nvSpPr>
      <xdr:spPr>
        <a:xfrm>
          <a:off x="238570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238" name="n_3mainValue【市民会館】&#10;有形固定資産減価償却率"/>
        <xdr:cNvSpPr txBox="1"/>
      </xdr:nvSpPr>
      <xdr:spPr>
        <a:xfrm>
          <a:off x="16110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239" name="n_4mainValue【市民会館】&#10;有形固定資産減価償却率"/>
        <xdr:cNvSpPr txBox="1"/>
      </xdr:nvSpPr>
      <xdr:spPr>
        <a:xfrm>
          <a:off x="836304"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263" name="直線コネクタ 262"/>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64" name="【市民会館】&#10;一人当たり面積最小値テキスト"/>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65" name="直線コネクタ 264"/>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266" name="【市民会館】&#10;一人当たり面積最大値テキスト"/>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267" name="直線コネクタ 266"/>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268" name="【市民会館】&#10;一人当たり面積平均値テキスト"/>
        <xdr:cNvSpPr txBox="1"/>
      </xdr:nvSpPr>
      <xdr:spPr>
        <a:xfrm>
          <a:off x="9258300" y="1777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269" name="フローチャート: 判断 268"/>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270" name="フローチャート: 判断 269"/>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271" name="フローチャート: 判断 270"/>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272" name="フローチャート: 判断 271"/>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273" name="フローチャート: 判断 272"/>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279" name="楕円 278"/>
        <xdr:cNvSpPr/>
      </xdr:nvSpPr>
      <xdr:spPr>
        <a:xfrm>
          <a:off x="919226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163847</xdr:rowOff>
    </xdr:from>
    <xdr:ext cx="469744" cy="259045"/>
    <xdr:sp macro="" textlink="">
      <xdr:nvSpPr>
        <xdr:cNvPr id="280" name="【市民会館】&#10;一人当たり面積該当値テキスト"/>
        <xdr:cNvSpPr txBox="1"/>
      </xdr:nvSpPr>
      <xdr:spPr>
        <a:xfrm>
          <a:off x="9258300"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xdr:rowOff>
    </xdr:from>
    <xdr:to>
      <xdr:col>50</xdr:col>
      <xdr:colOff>165100</xdr:colOff>
      <xdr:row>107</xdr:row>
      <xdr:rowOff>117475</xdr:rowOff>
    </xdr:to>
    <xdr:sp macro="" textlink="">
      <xdr:nvSpPr>
        <xdr:cNvPr id="281" name="楕円 280"/>
        <xdr:cNvSpPr/>
      </xdr:nvSpPr>
      <xdr:spPr>
        <a:xfrm>
          <a:off x="8445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66675</xdr:rowOff>
    </xdr:to>
    <xdr:cxnSp macro="">
      <xdr:nvCxnSpPr>
        <xdr:cNvPr id="282" name="直線コネクタ 281"/>
        <xdr:cNvCxnSpPr/>
      </xdr:nvCxnSpPr>
      <xdr:spPr>
        <a:xfrm flipV="1">
          <a:off x="8496300" y="180022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19686</xdr:rowOff>
    </xdr:from>
    <xdr:to>
      <xdr:col>46</xdr:col>
      <xdr:colOff>38100</xdr:colOff>
      <xdr:row>107</xdr:row>
      <xdr:rowOff>121286</xdr:rowOff>
    </xdr:to>
    <xdr:sp macro="" textlink="">
      <xdr:nvSpPr>
        <xdr:cNvPr id="283" name="楕円 282"/>
        <xdr:cNvSpPr/>
      </xdr:nvSpPr>
      <xdr:spPr>
        <a:xfrm>
          <a:off x="7670800" y="17957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66675</xdr:rowOff>
    </xdr:from>
    <xdr:to>
      <xdr:col>50</xdr:col>
      <xdr:colOff>114300</xdr:colOff>
      <xdr:row>107</xdr:row>
      <xdr:rowOff>70486</xdr:rowOff>
    </xdr:to>
    <xdr:cxnSp macro="">
      <xdr:nvCxnSpPr>
        <xdr:cNvPr id="284" name="直線コネクタ 283"/>
        <xdr:cNvCxnSpPr/>
      </xdr:nvCxnSpPr>
      <xdr:spPr>
        <a:xfrm flipV="1">
          <a:off x="7713980" y="18004155"/>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285" name="楕円 284"/>
        <xdr:cNvSpPr/>
      </xdr:nvSpPr>
      <xdr:spPr>
        <a:xfrm>
          <a:off x="687324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70486</xdr:rowOff>
    </xdr:from>
    <xdr:to>
      <xdr:col>45</xdr:col>
      <xdr:colOff>177800</xdr:colOff>
      <xdr:row>107</xdr:row>
      <xdr:rowOff>72389</xdr:rowOff>
    </xdr:to>
    <xdr:cxnSp macro="">
      <xdr:nvCxnSpPr>
        <xdr:cNvPr id="286" name="直線コネクタ 285"/>
        <xdr:cNvCxnSpPr/>
      </xdr:nvCxnSpPr>
      <xdr:spPr>
        <a:xfrm flipV="1">
          <a:off x="6924040" y="1800796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23495</xdr:rowOff>
    </xdr:from>
    <xdr:to>
      <xdr:col>36</xdr:col>
      <xdr:colOff>165100</xdr:colOff>
      <xdr:row>107</xdr:row>
      <xdr:rowOff>125095</xdr:rowOff>
    </xdr:to>
    <xdr:sp macro="" textlink="">
      <xdr:nvSpPr>
        <xdr:cNvPr id="287" name="楕円 286"/>
        <xdr:cNvSpPr/>
      </xdr:nvSpPr>
      <xdr:spPr>
        <a:xfrm>
          <a:off x="609854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74295</xdr:rowOff>
    </xdr:to>
    <xdr:cxnSp macro="">
      <xdr:nvCxnSpPr>
        <xdr:cNvPr id="288" name="直線コネクタ 287"/>
        <xdr:cNvCxnSpPr/>
      </xdr:nvCxnSpPr>
      <xdr:spPr>
        <a:xfrm flipV="1">
          <a:off x="6149340" y="1800986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289" name="n_1aveValue【市民会館】&#10;一人当たり面積"/>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290" name="n_2aveValue【市民会館】&#10;一人当たり面積"/>
        <xdr:cNvSpPr txBox="1"/>
      </xdr:nvSpPr>
      <xdr:spPr>
        <a:xfrm>
          <a:off x="750958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291" name="n_3aveValue【市民会館】&#10;一人当たり面積"/>
        <xdr:cNvSpPr txBox="1"/>
      </xdr:nvSpPr>
      <xdr:spPr>
        <a:xfrm>
          <a:off x="6712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292" name="n_4aveValue【市民会館】&#10;一人当たり面積"/>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108602</xdr:rowOff>
    </xdr:from>
    <xdr:ext cx="469744" cy="259045"/>
    <xdr:sp macro="" textlink="">
      <xdr:nvSpPr>
        <xdr:cNvPr id="293" name="n_1mainValue【市民会館】&#10;一人当たり面積"/>
        <xdr:cNvSpPr txBox="1"/>
      </xdr:nvSpPr>
      <xdr:spPr>
        <a:xfrm>
          <a:off x="827158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112413</xdr:rowOff>
    </xdr:from>
    <xdr:ext cx="469744" cy="259045"/>
    <xdr:sp macro="" textlink="">
      <xdr:nvSpPr>
        <xdr:cNvPr id="294" name="n_2mainValue【市民会館】&#10;一人当たり面積"/>
        <xdr:cNvSpPr txBox="1"/>
      </xdr:nvSpPr>
      <xdr:spPr>
        <a:xfrm>
          <a:off x="7509587" y="1804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295" name="n_3mainValue【市民会館】&#10;一人当たり面積"/>
        <xdr:cNvSpPr txBox="1"/>
      </xdr:nvSpPr>
      <xdr:spPr>
        <a:xfrm>
          <a:off x="671202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116222</xdr:rowOff>
    </xdr:from>
    <xdr:ext cx="469744" cy="259045"/>
    <xdr:sp macro="" textlink="">
      <xdr:nvSpPr>
        <xdr:cNvPr id="296" name="n_4mainValue【市民会館】&#10;一人当たり面積"/>
        <xdr:cNvSpPr txBox="1"/>
      </xdr:nvSpPr>
      <xdr:spPr>
        <a:xfrm>
          <a:off x="5937327" y="1805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337" name="楕円 336"/>
        <xdr:cNvSpPr/>
      </xdr:nvSpPr>
      <xdr:spPr>
        <a:xfrm>
          <a:off x="14325600" y="61861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338" name="【一般廃棄物処理施設】&#10;有形固定資産減価償却率該当値テキスト"/>
        <xdr:cNvSpPr txBox="1"/>
      </xdr:nvSpPr>
      <xdr:spPr>
        <a:xfrm>
          <a:off x="144145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339" name="楕円 338"/>
        <xdr:cNvSpPr/>
      </xdr:nvSpPr>
      <xdr:spPr>
        <a:xfrm>
          <a:off x="1357884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37</xdr:row>
      <xdr:rowOff>30480</xdr:rowOff>
    </xdr:to>
    <xdr:cxnSp macro="">
      <xdr:nvCxnSpPr>
        <xdr:cNvPr id="340" name="直線コネクタ 339"/>
        <xdr:cNvCxnSpPr/>
      </xdr:nvCxnSpPr>
      <xdr:spPr>
        <a:xfrm>
          <a:off x="13629640" y="616458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341" name="楕円 340"/>
        <xdr:cNvSpPr/>
      </xdr:nvSpPr>
      <xdr:spPr>
        <a:xfrm>
          <a:off x="1280414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129540</xdr:rowOff>
    </xdr:to>
    <xdr:cxnSp macro="">
      <xdr:nvCxnSpPr>
        <xdr:cNvPr id="342" name="直線コネクタ 341"/>
        <xdr:cNvCxnSpPr/>
      </xdr:nvCxnSpPr>
      <xdr:spPr>
        <a:xfrm>
          <a:off x="12854940" y="609219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343" name="楕円 342"/>
        <xdr:cNvSpPr/>
      </xdr:nvSpPr>
      <xdr:spPr>
        <a:xfrm>
          <a:off x="12029440" y="5972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57150</xdr:rowOff>
    </xdr:to>
    <xdr:cxnSp macro="">
      <xdr:nvCxnSpPr>
        <xdr:cNvPr id="344" name="直線コネクタ 343"/>
        <xdr:cNvCxnSpPr/>
      </xdr:nvCxnSpPr>
      <xdr:spPr>
        <a:xfrm>
          <a:off x="12072620" y="602361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34925</xdr:rowOff>
    </xdr:from>
    <xdr:to>
      <xdr:col>67</xdr:col>
      <xdr:colOff>101600</xdr:colOff>
      <xdr:row>35</xdr:row>
      <xdr:rowOff>136525</xdr:rowOff>
    </xdr:to>
    <xdr:sp macro="" textlink="">
      <xdr:nvSpPr>
        <xdr:cNvPr id="345" name="楕円 344"/>
        <xdr:cNvSpPr/>
      </xdr:nvSpPr>
      <xdr:spPr>
        <a:xfrm>
          <a:off x="1123188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35</xdr:row>
      <xdr:rowOff>156210</xdr:rowOff>
    </xdr:to>
    <xdr:cxnSp macro="">
      <xdr:nvCxnSpPr>
        <xdr:cNvPr id="346" name="直線コネクタ 345"/>
        <xdr:cNvCxnSpPr/>
      </xdr:nvCxnSpPr>
      <xdr:spPr>
        <a:xfrm>
          <a:off x="11282680" y="595312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48" name="n_2aveValue【一般廃棄物処理施設】&#10;有形固定資産減価償却率"/>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49" name="n_3aveValue【一般廃棄物処理施設】&#10;有形固定資産減価償却率"/>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50" name="n_4aveValue【一般廃棄物処理施設】&#10;有形固定資産減価償却率"/>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351" name="n_1mainValue【一般廃棄物処理施設】&#10;有形固定資産減価償却率"/>
        <xdr:cNvSpPr txBox="1"/>
      </xdr:nvSpPr>
      <xdr:spPr>
        <a:xfrm>
          <a:off x="134372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352" name="n_2mainValue【一般廃棄物処理施設】&#10;有形固定資産減価償却率"/>
        <xdr:cNvSpPr txBox="1"/>
      </xdr:nvSpPr>
      <xdr:spPr>
        <a:xfrm>
          <a:off x="126752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353" name="n_3mainValue【一般廃棄物処理施設】&#10;有形固定資産減価償却率"/>
        <xdr:cNvSpPr txBox="1"/>
      </xdr:nvSpPr>
      <xdr:spPr>
        <a:xfrm>
          <a:off x="119005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153052</xdr:rowOff>
    </xdr:from>
    <xdr:ext cx="405111" cy="259045"/>
    <xdr:sp macro="" textlink="">
      <xdr:nvSpPr>
        <xdr:cNvPr id="354" name="n_4mainValue【一般廃棄物処理施設】&#10;有形固定資産減価償却率"/>
        <xdr:cNvSpPr txBox="1"/>
      </xdr:nvSpPr>
      <xdr:spPr>
        <a:xfrm>
          <a:off x="1110298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383" name="【一般廃棄物処理施設】&#10;一人当たり有形固定資産（償却資産）額平均値テキスト"/>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145244</xdr:rowOff>
    </xdr:from>
    <xdr:to>
      <xdr:col>116</xdr:col>
      <xdr:colOff>114300</xdr:colOff>
      <xdr:row>39</xdr:row>
      <xdr:rowOff>75394</xdr:rowOff>
    </xdr:to>
    <xdr:sp macro="" textlink="">
      <xdr:nvSpPr>
        <xdr:cNvPr id="394" name="楕円 393"/>
        <xdr:cNvSpPr/>
      </xdr:nvSpPr>
      <xdr:spPr>
        <a:xfrm>
          <a:off x="19458940" y="6515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168121</xdr:rowOff>
    </xdr:from>
    <xdr:ext cx="599010" cy="259045"/>
    <xdr:sp macro="" textlink="">
      <xdr:nvSpPr>
        <xdr:cNvPr id="395" name="【一般廃棄物処理施設】&#10;一人当たり有形固定資産（償却資産）額該当値テキスト"/>
        <xdr:cNvSpPr txBox="1"/>
      </xdr:nvSpPr>
      <xdr:spPr>
        <a:xfrm>
          <a:off x="19547840" y="637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153553</xdr:rowOff>
    </xdr:from>
    <xdr:to>
      <xdr:col>112</xdr:col>
      <xdr:colOff>38100</xdr:colOff>
      <xdr:row>39</xdr:row>
      <xdr:rowOff>83703</xdr:rowOff>
    </xdr:to>
    <xdr:sp macro="" textlink="">
      <xdr:nvSpPr>
        <xdr:cNvPr id="396" name="楕円 395"/>
        <xdr:cNvSpPr/>
      </xdr:nvSpPr>
      <xdr:spPr>
        <a:xfrm>
          <a:off x="18735040" y="6523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24594</xdr:rowOff>
    </xdr:from>
    <xdr:to>
      <xdr:col>116</xdr:col>
      <xdr:colOff>63500</xdr:colOff>
      <xdr:row>39</xdr:row>
      <xdr:rowOff>32903</xdr:rowOff>
    </xdr:to>
    <xdr:cxnSp macro="">
      <xdr:nvCxnSpPr>
        <xdr:cNvPr id="397" name="直線コネクタ 396"/>
        <xdr:cNvCxnSpPr/>
      </xdr:nvCxnSpPr>
      <xdr:spPr>
        <a:xfrm flipV="1">
          <a:off x="18778220" y="6562554"/>
          <a:ext cx="73152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158586</xdr:rowOff>
    </xdr:from>
    <xdr:to>
      <xdr:col>107</xdr:col>
      <xdr:colOff>101600</xdr:colOff>
      <xdr:row>39</xdr:row>
      <xdr:rowOff>88736</xdr:rowOff>
    </xdr:to>
    <xdr:sp macro="" textlink="">
      <xdr:nvSpPr>
        <xdr:cNvPr id="398" name="楕円 397"/>
        <xdr:cNvSpPr/>
      </xdr:nvSpPr>
      <xdr:spPr>
        <a:xfrm>
          <a:off x="17937480" y="6528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32903</xdr:rowOff>
    </xdr:from>
    <xdr:to>
      <xdr:col>111</xdr:col>
      <xdr:colOff>177800</xdr:colOff>
      <xdr:row>39</xdr:row>
      <xdr:rowOff>37936</xdr:rowOff>
    </xdr:to>
    <xdr:cxnSp macro="">
      <xdr:nvCxnSpPr>
        <xdr:cNvPr id="399" name="直線コネクタ 398"/>
        <xdr:cNvCxnSpPr/>
      </xdr:nvCxnSpPr>
      <xdr:spPr>
        <a:xfrm flipV="1">
          <a:off x="17988280" y="6570863"/>
          <a:ext cx="78994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161123</xdr:rowOff>
    </xdr:from>
    <xdr:to>
      <xdr:col>102</xdr:col>
      <xdr:colOff>165100</xdr:colOff>
      <xdr:row>39</xdr:row>
      <xdr:rowOff>91273</xdr:rowOff>
    </xdr:to>
    <xdr:sp macro="" textlink="">
      <xdr:nvSpPr>
        <xdr:cNvPr id="400" name="楕円 399"/>
        <xdr:cNvSpPr/>
      </xdr:nvSpPr>
      <xdr:spPr>
        <a:xfrm>
          <a:off x="17162780" y="6531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37936</xdr:rowOff>
    </xdr:from>
    <xdr:to>
      <xdr:col>107</xdr:col>
      <xdr:colOff>50800</xdr:colOff>
      <xdr:row>39</xdr:row>
      <xdr:rowOff>40473</xdr:rowOff>
    </xdr:to>
    <xdr:cxnSp macro="">
      <xdr:nvCxnSpPr>
        <xdr:cNvPr id="401" name="直線コネクタ 400"/>
        <xdr:cNvCxnSpPr/>
      </xdr:nvCxnSpPr>
      <xdr:spPr>
        <a:xfrm flipV="1">
          <a:off x="17213580" y="6575896"/>
          <a:ext cx="7747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3028</xdr:rowOff>
    </xdr:from>
    <xdr:to>
      <xdr:col>98</xdr:col>
      <xdr:colOff>38100</xdr:colOff>
      <xdr:row>39</xdr:row>
      <xdr:rowOff>104628</xdr:rowOff>
    </xdr:to>
    <xdr:sp macro="" textlink="">
      <xdr:nvSpPr>
        <xdr:cNvPr id="402" name="楕円 401"/>
        <xdr:cNvSpPr/>
      </xdr:nvSpPr>
      <xdr:spPr>
        <a:xfrm>
          <a:off x="16388080" y="65409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40473</xdr:rowOff>
    </xdr:from>
    <xdr:to>
      <xdr:col>102</xdr:col>
      <xdr:colOff>114300</xdr:colOff>
      <xdr:row>39</xdr:row>
      <xdr:rowOff>53828</xdr:rowOff>
    </xdr:to>
    <xdr:cxnSp macro="">
      <xdr:nvCxnSpPr>
        <xdr:cNvPr id="403" name="直線コネクタ 402"/>
        <xdr:cNvCxnSpPr/>
      </xdr:nvCxnSpPr>
      <xdr:spPr>
        <a:xfrm flipV="1">
          <a:off x="16431260" y="6578433"/>
          <a:ext cx="78232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04" name="n_1aveValue【一般廃棄物処理施設】&#10;一人当たり有形固定資産（償却資産）額"/>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05" name="n_2aveValue【一般廃棄物処理施設】&#10;一人当たり有形固定資産（償却資産）額"/>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06" name="n_3aveValue【一般廃棄物処理施設】&#10;一人当たり有形固定資産（償却資産）額"/>
        <xdr:cNvSpPr txBox="1"/>
      </xdr:nvSpPr>
      <xdr:spPr>
        <a:xfrm>
          <a:off x="16969251" y="6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07" name="n_4aveValue【一般廃棄物処理施設】&#10;一人当たり有形固定資産（償却資産）額"/>
        <xdr:cNvSpPr txBox="1"/>
      </xdr:nvSpPr>
      <xdr:spPr>
        <a:xfrm>
          <a:off x="16194551" y="68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100230</xdr:rowOff>
    </xdr:from>
    <xdr:ext cx="599010" cy="259045"/>
    <xdr:sp macro="" textlink="">
      <xdr:nvSpPr>
        <xdr:cNvPr id="408" name="n_1mainValue【一般廃棄物処理施設】&#10;一人当たり有形固定資産（償却資産）額"/>
        <xdr:cNvSpPr txBox="1"/>
      </xdr:nvSpPr>
      <xdr:spPr>
        <a:xfrm>
          <a:off x="18496495" y="63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105263</xdr:rowOff>
    </xdr:from>
    <xdr:ext cx="599010" cy="259045"/>
    <xdr:sp macro="" textlink="">
      <xdr:nvSpPr>
        <xdr:cNvPr id="409" name="n_2mainValue【一般廃棄物処理施設】&#10;一人当たり有形固定資産（償却資産）額"/>
        <xdr:cNvSpPr txBox="1"/>
      </xdr:nvSpPr>
      <xdr:spPr>
        <a:xfrm>
          <a:off x="17734495" y="630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107800</xdr:rowOff>
    </xdr:from>
    <xdr:ext cx="599010" cy="259045"/>
    <xdr:sp macro="" textlink="">
      <xdr:nvSpPr>
        <xdr:cNvPr id="410" name="n_3mainValue【一般廃棄物処理施設】&#10;一人当たり有形固定資産（償却資産）額"/>
        <xdr:cNvSpPr txBox="1"/>
      </xdr:nvSpPr>
      <xdr:spPr>
        <a:xfrm>
          <a:off x="16936935" y="631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121155</xdr:rowOff>
    </xdr:from>
    <xdr:ext cx="599010" cy="259045"/>
    <xdr:sp macro="" textlink="">
      <xdr:nvSpPr>
        <xdr:cNvPr id="411" name="n_4mainValue【一般廃棄物処理施設】&#10;一人当たり有形固定資産（償却資産）額"/>
        <xdr:cNvSpPr txBox="1"/>
      </xdr:nvSpPr>
      <xdr:spPr>
        <a:xfrm>
          <a:off x="16162235" y="632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53" name="楕円 452"/>
        <xdr:cNvSpPr/>
      </xdr:nvSpPr>
      <xdr:spPr>
        <a:xfrm>
          <a:off x="14325600" y="101202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40294</xdr:rowOff>
    </xdr:from>
    <xdr:ext cx="405111" cy="259045"/>
    <xdr:sp macro="" textlink="">
      <xdr:nvSpPr>
        <xdr:cNvPr id="454" name="【保健センター・保健所】&#10;有形固定資産減価償却率該当値テキスト"/>
        <xdr:cNvSpPr txBox="1"/>
      </xdr:nvSpPr>
      <xdr:spPr>
        <a:xfrm>
          <a:off x="14414500" y="1009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455" name="楕円 454"/>
        <xdr:cNvSpPr/>
      </xdr:nvSpPr>
      <xdr:spPr>
        <a:xfrm>
          <a:off x="1357884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112667</xdr:rowOff>
    </xdr:to>
    <xdr:cxnSp macro="">
      <xdr:nvCxnSpPr>
        <xdr:cNvPr id="456" name="直線コネクタ 455"/>
        <xdr:cNvCxnSpPr/>
      </xdr:nvCxnSpPr>
      <xdr:spPr>
        <a:xfrm>
          <a:off x="13629640" y="1013677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57" name="楕円 456"/>
        <xdr:cNvSpPr/>
      </xdr:nvSpPr>
      <xdr:spPr>
        <a:xfrm>
          <a:off x="12804140" y="10055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44087</xdr:rowOff>
    </xdr:from>
    <xdr:to>
      <xdr:col>81</xdr:col>
      <xdr:colOff>50800</xdr:colOff>
      <xdr:row>60</xdr:row>
      <xdr:rowOff>78377</xdr:rowOff>
    </xdr:to>
    <xdr:cxnSp macro="">
      <xdr:nvCxnSpPr>
        <xdr:cNvPr id="458" name="直線コネクタ 457"/>
        <xdr:cNvCxnSpPr/>
      </xdr:nvCxnSpPr>
      <xdr:spPr>
        <a:xfrm>
          <a:off x="12854940" y="1010248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459" name="楕円 458"/>
        <xdr:cNvSpPr/>
      </xdr:nvSpPr>
      <xdr:spPr>
        <a:xfrm>
          <a:off x="12029440" y="10024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44087</xdr:rowOff>
    </xdr:to>
    <xdr:cxnSp macro="">
      <xdr:nvCxnSpPr>
        <xdr:cNvPr id="460" name="直線コネクタ 459"/>
        <xdr:cNvCxnSpPr/>
      </xdr:nvCxnSpPr>
      <xdr:spPr>
        <a:xfrm>
          <a:off x="12072620" y="10071463"/>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99423</xdr:rowOff>
    </xdr:from>
    <xdr:to>
      <xdr:col>67</xdr:col>
      <xdr:colOff>101600</xdr:colOff>
      <xdr:row>60</xdr:row>
      <xdr:rowOff>29573</xdr:rowOff>
    </xdr:to>
    <xdr:sp macro="" textlink="">
      <xdr:nvSpPr>
        <xdr:cNvPr id="461" name="楕円 460"/>
        <xdr:cNvSpPr/>
      </xdr:nvSpPr>
      <xdr:spPr>
        <a:xfrm>
          <a:off x="11231880" y="9990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150223</xdr:rowOff>
    </xdr:from>
    <xdr:to>
      <xdr:col>71</xdr:col>
      <xdr:colOff>177800</xdr:colOff>
      <xdr:row>60</xdr:row>
      <xdr:rowOff>13063</xdr:rowOff>
    </xdr:to>
    <xdr:cxnSp macro="">
      <xdr:nvCxnSpPr>
        <xdr:cNvPr id="462" name="直線コネクタ 461"/>
        <xdr:cNvCxnSpPr/>
      </xdr:nvCxnSpPr>
      <xdr:spPr>
        <a:xfrm>
          <a:off x="11282680" y="10040983"/>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467" name="n_1mainValue【保健センター・保健所】&#10;有形固定資産減価償却率"/>
        <xdr:cNvSpPr txBox="1"/>
      </xdr:nvSpPr>
      <xdr:spPr>
        <a:xfrm>
          <a:off x="134372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8" name="n_2mainValue【保健センター・保健所】&#10;有形固定資産減価償却率"/>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469" name="n_3mainValue【保健センター・保健所】&#10;有形固定資産減価償却率"/>
        <xdr:cNvSpPr txBox="1"/>
      </xdr:nvSpPr>
      <xdr:spPr>
        <a:xfrm>
          <a:off x="1190054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470" name="n_4mainValue【保健センター・保健所】&#10;有形固定資産減価償却率"/>
        <xdr:cNvSpPr txBox="1"/>
      </xdr:nvSpPr>
      <xdr:spPr>
        <a:xfrm>
          <a:off x="1110298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512" name="楕円 511"/>
        <xdr:cNvSpPr/>
      </xdr:nvSpPr>
      <xdr:spPr>
        <a:xfrm>
          <a:off x="194589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63517</xdr:rowOff>
    </xdr:from>
    <xdr:ext cx="469744" cy="259045"/>
    <xdr:sp macro="" textlink="">
      <xdr:nvSpPr>
        <xdr:cNvPr id="513" name="【保健センター・保健所】&#10;一人当たり面積該当値テキスト"/>
        <xdr:cNvSpPr txBox="1"/>
      </xdr:nvSpPr>
      <xdr:spPr>
        <a:xfrm>
          <a:off x="19547840"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43906</xdr:rowOff>
    </xdr:from>
    <xdr:to>
      <xdr:col>112</xdr:col>
      <xdr:colOff>38100</xdr:colOff>
      <xdr:row>62</xdr:row>
      <xdr:rowOff>145506</xdr:rowOff>
    </xdr:to>
    <xdr:sp macro="" textlink="">
      <xdr:nvSpPr>
        <xdr:cNvPr id="514" name="楕円 513"/>
        <xdr:cNvSpPr/>
      </xdr:nvSpPr>
      <xdr:spPr>
        <a:xfrm>
          <a:off x="18735040" y="104375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94706</xdr:rowOff>
    </xdr:to>
    <xdr:cxnSp macro="">
      <xdr:nvCxnSpPr>
        <xdr:cNvPr id="515" name="直線コネクタ 514"/>
        <xdr:cNvCxnSpPr/>
      </xdr:nvCxnSpPr>
      <xdr:spPr>
        <a:xfrm flipV="1">
          <a:off x="18778220" y="1048512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50437</xdr:rowOff>
    </xdr:from>
    <xdr:to>
      <xdr:col>107</xdr:col>
      <xdr:colOff>101600</xdr:colOff>
      <xdr:row>62</xdr:row>
      <xdr:rowOff>152037</xdr:rowOff>
    </xdr:to>
    <xdr:sp macro="" textlink="">
      <xdr:nvSpPr>
        <xdr:cNvPr id="516" name="楕円 515"/>
        <xdr:cNvSpPr/>
      </xdr:nvSpPr>
      <xdr:spPr>
        <a:xfrm>
          <a:off x="17937480" y="10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94706</xdr:rowOff>
    </xdr:from>
    <xdr:to>
      <xdr:col>111</xdr:col>
      <xdr:colOff>177800</xdr:colOff>
      <xdr:row>62</xdr:row>
      <xdr:rowOff>101237</xdr:rowOff>
    </xdr:to>
    <xdr:cxnSp macro="">
      <xdr:nvCxnSpPr>
        <xdr:cNvPr id="517" name="直線コネクタ 516"/>
        <xdr:cNvCxnSpPr/>
      </xdr:nvCxnSpPr>
      <xdr:spPr>
        <a:xfrm flipV="1">
          <a:off x="17988280" y="1048838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53703</xdr:rowOff>
    </xdr:from>
    <xdr:to>
      <xdr:col>102</xdr:col>
      <xdr:colOff>165100</xdr:colOff>
      <xdr:row>62</xdr:row>
      <xdr:rowOff>155303</xdr:rowOff>
    </xdr:to>
    <xdr:sp macro="" textlink="">
      <xdr:nvSpPr>
        <xdr:cNvPr id="518" name="楕円 517"/>
        <xdr:cNvSpPr/>
      </xdr:nvSpPr>
      <xdr:spPr>
        <a:xfrm>
          <a:off x="17162780" y="104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101237</xdr:rowOff>
    </xdr:from>
    <xdr:to>
      <xdr:col>107</xdr:col>
      <xdr:colOff>50800</xdr:colOff>
      <xdr:row>62</xdr:row>
      <xdr:rowOff>104503</xdr:rowOff>
    </xdr:to>
    <xdr:cxnSp macro="">
      <xdr:nvCxnSpPr>
        <xdr:cNvPr id="519" name="直線コネクタ 518"/>
        <xdr:cNvCxnSpPr/>
      </xdr:nvCxnSpPr>
      <xdr:spPr>
        <a:xfrm flipV="1">
          <a:off x="17213580" y="1049491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20" name="楕円 519"/>
        <xdr:cNvSpPr/>
      </xdr:nvSpPr>
      <xdr:spPr>
        <a:xfrm>
          <a:off x="16388080" y="104506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104503</xdr:rowOff>
    </xdr:from>
    <xdr:to>
      <xdr:col>102</xdr:col>
      <xdr:colOff>114300</xdr:colOff>
      <xdr:row>62</xdr:row>
      <xdr:rowOff>107769</xdr:rowOff>
    </xdr:to>
    <xdr:cxnSp macro="">
      <xdr:nvCxnSpPr>
        <xdr:cNvPr id="521" name="直線コネクタ 520"/>
        <xdr:cNvCxnSpPr/>
      </xdr:nvCxnSpPr>
      <xdr:spPr>
        <a:xfrm flipV="1">
          <a:off x="16431260" y="1049818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162033</xdr:rowOff>
    </xdr:from>
    <xdr:ext cx="469744" cy="259045"/>
    <xdr:sp macro="" textlink="">
      <xdr:nvSpPr>
        <xdr:cNvPr id="526" name="n_1mainValue【保健センター・保健所】&#10;一人当たり面積"/>
        <xdr:cNvSpPr txBox="1"/>
      </xdr:nvSpPr>
      <xdr:spPr>
        <a:xfrm>
          <a:off x="185611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168564</xdr:rowOff>
    </xdr:from>
    <xdr:ext cx="469744" cy="259045"/>
    <xdr:sp macro="" textlink="">
      <xdr:nvSpPr>
        <xdr:cNvPr id="527" name="n_2mainValue【保健センター・保健所】&#10;一人当たり面積"/>
        <xdr:cNvSpPr txBox="1"/>
      </xdr:nvSpPr>
      <xdr:spPr>
        <a:xfrm>
          <a:off x="17776267" y="102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380</xdr:rowOff>
    </xdr:from>
    <xdr:ext cx="469744" cy="259045"/>
    <xdr:sp macro="" textlink="">
      <xdr:nvSpPr>
        <xdr:cNvPr id="528" name="n_3mainValue【保健センター・保健所】&#10;一人当たり面積"/>
        <xdr:cNvSpPr txBox="1"/>
      </xdr:nvSpPr>
      <xdr:spPr>
        <a:xfrm>
          <a:off x="17001567" y="102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9" name="n_4mainValue【保健センター・保健所】&#10;一人当たり面積"/>
        <xdr:cNvSpPr txBox="1"/>
      </xdr:nvSpPr>
      <xdr:spPr>
        <a:xfrm>
          <a:off x="16226867" y="1022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9" name="【消防施設】&#10;有形固定資産減価償却率平均値テキスト"/>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570" name="楕円 569"/>
        <xdr:cNvSpPr/>
      </xdr:nvSpPr>
      <xdr:spPr>
        <a:xfrm>
          <a:off x="14325600" y="135718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571" name="【消防施設】&#10;有形固定資産減価償却率該当値テキスト"/>
        <xdr:cNvSpPr txBox="1"/>
      </xdr:nvSpPr>
      <xdr:spPr>
        <a:xfrm>
          <a:off x="144145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118745</xdr:rowOff>
    </xdr:from>
    <xdr:to>
      <xdr:col>81</xdr:col>
      <xdr:colOff>101600</xdr:colOff>
      <xdr:row>81</xdr:row>
      <xdr:rowOff>48895</xdr:rowOff>
    </xdr:to>
    <xdr:sp macro="" textlink="">
      <xdr:nvSpPr>
        <xdr:cNvPr id="572" name="楕円 571"/>
        <xdr:cNvSpPr/>
      </xdr:nvSpPr>
      <xdr:spPr>
        <a:xfrm>
          <a:off x="13578840"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169545</xdr:rowOff>
    </xdr:from>
    <xdr:to>
      <xdr:col>85</xdr:col>
      <xdr:colOff>127000</xdr:colOff>
      <xdr:row>81</xdr:row>
      <xdr:rowOff>40005</xdr:rowOff>
    </xdr:to>
    <xdr:cxnSp macro="">
      <xdr:nvCxnSpPr>
        <xdr:cNvPr id="573" name="直線コネクタ 572"/>
        <xdr:cNvCxnSpPr/>
      </xdr:nvCxnSpPr>
      <xdr:spPr>
        <a:xfrm>
          <a:off x="13629640" y="1358074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574" name="楕円 573"/>
        <xdr:cNvSpPr/>
      </xdr:nvSpPr>
      <xdr:spPr>
        <a:xfrm>
          <a:off x="12804140" y="13488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80</xdr:row>
      <xdr:rowOff>169545</xdr:rowOff>
    </xdr:to>
    <xdr:cxnSp macro="">
      <xdr:nvCxnSpPr>
        <xdr:cNvPr id="575" name="直線コネクタ 574"/>
        <xdr:cNvCxnSpPr/>
      </xdr:nvCxnSpPr>
      <xdr:spPr>
        <a:xfrm>
          <a:off x="12854940" y="1353883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576" name="楕円 575"/>
        <xdr:cNvSpPr/>
      </xdr:nvSpPr>
      <xdr:spPr>
        <a:xfrm>
          <a:off x="12029440" y="13448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87630</xdr:rowOff>
    </xdr:from>
    <xdr:to>
      <xdr:col>76</xdr:col>
      <xdr:colOff>114300</xdr:colOff>
      <xdr:row>80</xdr:row>
      <xdr:rowOff>127636</xdr:rowOff>
    </xdr:to>
    <xdr:cxnSp macro="">
      <xdr:nvCxnSpPr>
        <xdr:cNvPr id="577" name="直線コネクタ 576"/>
        <xdr:cNvCxnSpPr/>
      </xdr:nvCxnSpPr>
      <xdr:spPr>
        <a:xfrm>
          <a:off x="12072620" y="1349883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578" name="楕円 577"/>
        <xdr:cNvSpPr/>
      </xdr:nvSpPr>
      <xdr:spPr>
        <a:xfrm>
          <a:off x="11231880" y="1340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80</xdr:row>
      <xdr:rowOff>87630</xdr:rowOff>
    </xdr:to>
    <xdr:cxnSp macro="">
      <xdr:nvCxnSpPr>
        <xdr:cNvPr id="579" name="直線コネクタ 578"/>
        <xdr:cNvCxnSpPr/>
      </xdr:nvCxnSpPr>
      <xdr:spPr>
        <a:xfrm>
          <a:off x="11282680" y="1345692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80" name="n_1aveValue【消防施設】&#10;有形固定資産減価償却率"/>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81" name="n_2aveValue【消防施設】&#10;有形固定資産減価償却率"/>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82" name="n_3aveValue【消防施設】&#10;有形固定資産減価償却率"/>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3" name="n_4aveValue【消防施設】&#10;有形固定資産減価償却率"/>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65422</xdr:rowOff>
    </xdr:from>
    <xdr:ext cx="405111" cy="259045"/>
    <xdr:sp macro="" textlink="">
      <xdr:nvSpPr>
        <xdr:cNvPr id="584" name="n_1mainValue【消防施設】&#10;有形固定資産減価償却率"/>
        <xdr:cNvSpPr txBox="1"/>
      </xdr:nvSpPr>
      <xdr:spPr>
        <a:xfrm>
          <a:off x="134372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585" name="n_2mainValue【消防施設】&#10;有形固定資産減価償却率"/>
        <xdr:cNvSpPr txBox="1"/>
      </xdr:nvSpPr>
      <xdr:spPr>
        <a:xfrm>
          <a:off x="1267524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586" name="n_3mainValue【消防施設】&#10;有形固定資産減価償却率"/>
        <xdr:cNvSpPr txBox="1"/>
      </xdr:nvSpPr>
      <xdr:spPr>
        <a:xfrm>
          <a:off x="119005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587" name="n_4mainValue【消防施設】&#10;有形固定資産減価償却率"/>
        <xdr:cNvSpPr txBox="1"/>
      </xdr:nvSpPr>
      <xdr:spPr>
        <a:xfrm>
          <a:off x="11102984"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625" name="楕円 624"/>
        <xdr:cNvSpPr/>
      </xdr:nvSpPr>
      <xdr:spPr>
        <a:xfrm>
          <a:off x="1945894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626" name="【消防施設】&#10;一人当たり面積該当値テキスト"/>
        <xdr:cNvSpPr txBox="1"/>
      </xdr:nvSpPr>
      <xdr:spPr>
        <a:xfrm>
          <a:off x="19547840"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627" name="楕円 626"/>
        <xdr:cNvSpPr/>
      </xdr:nvSpPr>
      <xdr:spPr>
        <a:xfrm>
          <a:off x="1873504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628" name="直線コネクタ 627"/>
        <xdr:cNvCxnSpPr/>
      </xdr:nvCxnSpPr>
      <xdr:spPr>
        <a:xfrm>
          <a:off x="18778220" y="1420215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629" name="楕円 628"/>
        <xdr:cNvSpPr/>
      </xdr:nvSpPr>
      <xdr:spPr>
        <a:xfrm>
          <a:off x="1793748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124968</xdr:rowOff>
    </xdr:to>
    <xdr:cxnSp macro="">
      <xdr:nvCxnSpPr>
        <xdr:cNvPr id="630" name="直線コネクタ 629"/>
        <xdr:cNvCxnSpPr/>
      </xdr:nvCxnSpPr>
      <xdr:spPr>
        <a:xfrm flipV="1">
          <a:off x="17988280" y="1420215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631" name="楕円 630"/>
        <xdr:cNvSpPr/>
      </xdr:nvSpPr>
      <xdr:spPr>
        <a:xfrm>
          <a:off x="1716278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124968</xdr:rowOff>
    </xdr:to>
    <xdr:cxnSp macro="">
      <xdr:nvCxnSpPr>
        <xdr:cNvPr id="632" name="直線コネクタ 631"/>
        <xdr:cNvCxnSpPr/>
      </xdr:nvCxnSpPr>
      <xdr:spPr>
        <a:xfrm>
          <a:off x="17213580" y="142067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633" name="楕円 632"/>
        <xdr:cNvSpPr/>
      </xdr:nvSpPr>
      <xdr:spPr>
        <a:xfrm>
          <a:off x="1638808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634" name="直線コネクタ 633"/>
        <xdr:cNvCxnSpPr/>
      </xdr:nvCxnSpPr>
      <xdr:spPr>
        <a:xfrm flipV="1">
          <a:off x="16431260" y="1420672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639" name="n_1mainValue【消防施設】&#10;一人当たり面積"/>
        <xdr:cNvSpPr txBox="1"/>
      </xdr:nvSpPr>
      <xdr:spPr>
        <a:xfrm>
          <a:off x="185611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640" name="n_2mainValue【消防施設】&#10;一人当たり面積"/>
        <xdr:cNvSpPr txBox="1"/>
      </xdr:nvSpPr>
      <xdr:spPr>
        <a:xfrm>
          <a:off x="1777626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641" name="n_3mainValue【消防施設】&#10;一人当たり面積"/>
        <xdr:cNvSpPr txBox="1"/>
      </xdr:nvSpPr>
      <xdr:spPr>
        <a:xfrm>
          <a:off x="1700156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642" name="n_4mainValue【消防施設】&#10;一人当たり面積"/>
        <xdr:cNvSpPr txBox="1"/>
      </xdr:nvSpPr>
      <xdr:spPr>
        <a:xfrm>
          <a:off x="162268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684" name="楕円 683"/>
        <xdr:cNvSpPr/>
      </xdr:nvSpPr>
      <xdr:spPr>
        <a:xfrm>
          <a:off x="14325600" y="1783932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685" name="【庁舎】&#10;有形固定資産減価償却率該当値テキスト"/>
        <xdr:cNvSpPr txBox="1"/>
      </xdr:nvSpPr>
      <xdr:spPr>
        <a:xfrm>
          <a:off x="14414500"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686" name="楕円 685"/>
        <xdr:cNvSpPr/>
      </xdr:nvSpPr>
      <xdr:spPr>
        <a:xfrm>
          <a:off x="1357884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81099</xdr:rowOff>
    </xdr:from>
    <xdr:to>
      <xdr:col>85</xdr:col>
      <xdr:colOff>127000</xdr:colOff>
      <xdr:row>106</xdr:row>
      <xdr:rowOff>120287</xdr:rowOff>
    </xdr:to>
    <xdr:cxnSp macro="">
      <xdr:nvCxnSpPr>
        <xdr:cNvPr id="687" name="直線コネクタ 686"/>
        <xdr:cNvCxnSpPr/>
      </xdr:nvCxnSpPr>
      <xdr:spPr>
        <a:xfrm>
          <a:off x="13629640" y="17850939"/>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688" name="楕円 687"/>
        <xdr:cNvSpPr/>
      </xdr:nvSpPr>
      <xdr:spPr>
        <a:xfrm>
          <a:off x="128041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81099</xdr:rowOff>
    </xdr:to>
    <xdr:cxnSp macro="">
      <xdr:nvCxnSpPr>
        <xdr:cNvPr id="689" name="直線コネクタ 688"/>
        <xdr:cNvCxnSpPr/>
      </xdr:nvCxnSpPr>
      <xdr:spPr>
        <a:xfrm>
          <a:off x="12854940" y="17811751"/>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690" name="楕円 689"/>
        <xdr:cNvSpPr/>
      </xdr:nvSpPr>
      <xdr:spPr>
        <a:xfrm>
          <a:off x="12029440" y="177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45176</xdr:rowOff>
    </xdr:to>
    <xdr:cxnSp macro="">
      <xdr:nvCxnSpPr>
        <xdr:cNvPr id="691" name="直線コネクタ 690"/>
        <xdr:cNvCxnSpPr/>
      </xdr:nvCxnSpPr>
      <xdr:spPr>
        <a:xfrm flipV="1">
          <a:off x="12072620" y="17811751"/>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692" name="楕円 691"/>
        <xdr:cNvSpPr/>
      </xdr:nvSpPr>
      <xdr:spPr>
        <a:xfrm>
          <a:off x="1123188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59871</xdr:rowOff>
    </xdr:to>
    <xdr:cxnSp macro="">
      <xdr:nvCxnSpPr>
        <xdr:cNvPr id="693" name="直線コネクタ 692"/>
        <xdr:cNvCxnSpPr/>
      </xdr:nvCxnSpPr>
      <xdr:spPr>
        <a:xfrm flipV="1">
          <a:off x="11282680" y="17815016"/>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698" name="n_1mainValue【庁舎】&#10;有形固定資産減価償却率"/>
        <xdr:cNvSpPr txBox="1"/>
      </xdr:nvSpPr>
      <xdr:spPr>
        <a:xfrm>
          <a:off x="134372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699" name="n_2mainValue【庁舎】&#10;有形固定資産減価償却率"/>
        <xdr:cNvSpPr txBox="1"/>
      </xdr:nvSpPr>
      <xdr:spPr>
        <a:xfrm>
          <a:off x="1267524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00" name="n_3mainValue【庁舎】&#10;有形固定資産減価償却率"/>
        <xdr:cNvSpPr txBox="1"/>
      </xdr:nvSpPr>
      <xdr:spPr>
        <a:xfrm>
          <a:off x="1190054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701" name="n_4mainValue【庁舎】&#10;有形固定資産減価償却率"/>
        <xdr:cNvSpPr txBox="1"/>
      </xdr:nvSpPr>
      <xdr:spPr>
        <a:xfrm>
          <a:off x="1110298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44" name="楕円 743"/>
        <xdr:cNvSpPr/>
      </xdr:nvSpPr>
      <xdr:spPr>
        <a:xfrm>
          <a:off x="19458940" y="17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21789</xdr:rowOff>
    </xdr:from>
    <xdr:ext cx="469744" cy="259045"/>
    <xdr:sp macro="" textlink="">
      <xdr:nvSpPr>
        <xdr:cNvPr id="745" name="【庁舎】&#10;一人当たり面積該当値テキスト"/>
        <xdr:cNvSpPr txBox="1"/>
      </xdr:nvSpPr>
      <xdr:spPr>
        <a:xfrm>
          <a:off x="19547840"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746" name="楕円 745"/>
        <xdr:cNvSpPr/>
      </xdr:nvSpPr>
      <xdr:spPr>
        <a:xfrm>
          <a:off x="18735040" y="17984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94162</xdr:rowOff>
    </xdr:from>
    <xdr:to>
      <xdr:col>116</xdr:col>
      <xdr:colOff>63500</xdr:colOff>
      <xdr:row>107</xdr:row>
      <xdr:rowOff>97427</xdr:rowOff>
    </xdr:to>
    <xdr:cxnSp macro="">
      <xdr:nvCxnSpPr>
        <xdr:cNvPr id="747" name="直線コネクタ 746"/>
        <xdr:cNvCxnSpPr/>
      </xdr:nvCxnSpPr>
      <xdr:spPr>
        <a:xfrm flipV="1">
          <a:off x="18778220" y="1803164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748" name="楕円 747"/>
        <xdr:cNvSpPr/>
      </xdr:nvSpPr>
      <xdr:spPr>
        <a:xfrm>
          <a:off x="17937480" y="179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107224</xdr:rowOff>
    </xdr:to>
    <xdr:cxnSp macro="">
      <xdr:nvCxnSpPr>
        <xdr:cNvPr id="749" name="直線コネクタ 748"/>
        <xdr:cNvCxnSpPr/>
      </xdr:nvCxnSpPr>
      <xdr:spPr>
        <a:xfrm flipV="1">
          <a:off x="17988280" y="1803490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50" name="楕円 749"/>
        <xdr:cNvSpPr/>
      </xdr:nvSpPr>
      <xdr:spPr>
        <a:xfrm>
          <a:off x="171627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107224</xdr:rowOff>
    </xdr:from>
    <xdr:to>
      <xdr:col>107</xdr:col>
      <xdr:colOff>50800</xdr:colOff>
      <xdr:row>107</xdr:row>
      <xdr:rowOff>110489</xdr:rowOff>
    </xdr:to>
    <xdr:cxnSp macro="">
      <xdr:nvCxnSpPr>
        <xdr:cNvPr id="751" name="直線コネクタ 750"/>
        <xdr:cNvCxnSpPr/>
      </xdr:nvCxnSpPr>
      <xdr:spPr>
        <a:xfrm flipV="1">
          <a:off x="17213580" y="1804470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52" name="楕円 751"/>
        <xdr:cNvSpPr/>
      </xdr:nvSpPr>
      <xdr:spPr>
        <a:xfrm>
          <a:off x="1638808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108</xdr:row>
      <xdr:rowOff>7620</xdr:rowOff>
    </xdr:to>
    <xdr:cxnSp macro="">
      <xdr:nvCxnSpPr>
        <xdr:cNvPr id="753" name="直線コネクタ 752"/>
        <xdr:cNvCxnSpPr/>
      </xdr:nvCxnSpPr>
      <xdr:spPr>
        <a:xfrm flipV="1">
          <a:off x="16431260" y="18047969"/>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758" name="n_1mainValue【庁舎】&#10;一人当たり面積"/>
        <xdr:cNvSpPr txBox="1"/>
      </xdr:nvSpPr>
      <xdr:spPr>
        <a:xfrm>
          <a:off x="1856112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759" name="n_2mainValue【庁舎】&#10;一人当たり面積"/>
        <xdr:cNvSpPr txBox="1"/>
      </xdr:nvSpPr>
      <xdr:spPr>
        <a:xfrm>
          <a:off x="1777626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60" name="n_3mainValue【庁舎】&#10;一人当たり面積"/>
        <xdr:cNvSpPr txBox="1"/>
      </xdr:nvSpPr>
      <xdr:spPr>
        <a:xfrm>
          <a:off x="170015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61" name="n_4mainValue【庁舎】&#10;一人当たり面積"/>
        <xdr:cNvSpPr txBox="1"/>
      </xdr:nvSpPr>
      <xdr:spPr>
        <a:xfrm>
          <a:off x="162268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年度末でプール（南昌グリーンハイツ）を廃止した。令和元年度から町民総合体育館のみの数値となり、有形固定資産減価償却率が類似団体平均を上回っている。築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年以上経過した施設であり、維持補修を計画的に実施していく。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有形固定資産減価償却率は類似団体平均値を上回っている。今後も各種設備の老朽化により更新が必要となるため、年次計画を立てて対応する。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一部事務組合分。設備老朽化への対応として平成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年度にかけてごみ焼却施設基幹的設備改良事業を実施したことにより、有形固定資産減価償却率が低下した。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有形固定資産減価償却率は類似団体平均と同程度となっている。現状で大きな修繕箇所はない。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有形固定資産減価償却率が類似団体平均を下回っている。築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年が経過し、今後大規模な修繕が見込まれており、順次対応する。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有形固定資産減価償却率が類似団体平均を上回っている。順次補修等に対応している。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ポイント上回り、類似団体平均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主な要因として、分母の基準財政需要額は減算要素である臨時財政対策債振替相当額の大幅減により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百万円増となり、分子の基準財政収入額は町民税所得割や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引き続き積極的な企業誘致や人口増加施策を展開し、自主財源の確保に努める。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5" name="直線コネクタ 74"/>
        <xdr:cNvCxnSpPr/>
      </xdr:nvCxnSpPr>
      <xdr:spPr>
        <a:xfrm>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84966</xdr:rowOff>
    </xdr:from>
    <xdr:ext cx="762000" cy="259045"/>
    <xdr:sp macro="" textlink="">
      <xdr:nvSpPr>
        <xdr:cNvPr id="89" name="財政力該当値テキスト"/>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要因として、計算上の分子である経常経費充当一般財源が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の増により増加し、計算上の分母となる経常一般財源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も地方税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他団体と比較して数値が非常に高い状況が続いており、財政構造の硬直化が顕著であることから、自主財源の確保と事務事業の見直しを行い、経常経費の圧縮に努める。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66993</xdr:rowOff>
    </xdr:from>
    <xdr:to>
      <xdr:col>23</xdr:col>
      <xdr:colOff>133350</xdr:colOff>
      <xdr:row>65</xdr:row>
      <xdr:rowOff>145415</xdr:rowOff>
    </xdr:to>
    <xdr:cxnSp macro="">
      <xdr:nvCxnSpPr>
        <xdr:cNvPr id="128" name="直線コネクタ 127"/>
        <xdr:cNvCxnSpPr/>
      </xdr:nvCxnSpPr>
      <xdr:spPr>
        <a:xfrm flipV="1">
          <a:off x="4114800" y="11211243"/>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65</xdr:row>
      <xdr:rowOff>145415</xdr:rowOff>
    </xdr:to>
    <xdr:cxnSp macro="">
      <xdr:nvCxnSpPr>
        <xdr:cNvPr id="131" name="直線コネクタ 130"/>
        <xdr:cNvCxnSpPr/>
      </xdr:nvCxnSpPr>
      <xdr:spPr>
        <a:xfrm>
          <a:off x="3225800" y="1100613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66</xdr:row>
      <xdr:rowOff>52388</xdr:rowOff>
    </xdr:to>
    <xdr:cxnSp macro="">
      <xdr:nvCxnSpPr>
        <xdr:cNvPr id="134" name="直線コネクタ 133"/>
        <xdr:cNvCxnSpPr/>
      </xdr:nvCxnSpPr>
      <xdr:spPr>
        <a:xfrm flipV="1">
          <a:off x="2336800" y="11006138"/>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52388</xdr:rowOff>
    </xdr:from>
    <xdr:to>
      <xdr:col>11</xdr:col>
      <xdr:colOff>31750</xdr:colOff>
      <xdr:row>66</xdr:row>
      <xdr:rowOff>64453</xdr:rowOff>
    </xdr:to>
    <xdr:cxnSp macro="">
      <xdr:nvCxnSpPr>
        <xdr:cNvPr id="137" name="直線コネクタ 136"/>
        <xdr:cNvCxnSpPr/>
      </xdr:nvCxnSpPr>
      <xdr:spPr>
        <a:xfrm flipV="1">
          <a:off x="1447800" y="113680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16193</xdr:rowOff>
    </xdr:from>
    <xdr:to>
      <xdr:col>23</xdr:col>
      <xdr:colOff>184150</xdr:colOff>
      <xdr:row>65</xdr:row>
      <xdr:rowOff>117793</xdr:rowOff>
    </xdr:to>
    <xdr:sp macro="" textlink="">
      <xdr:nvSpPr>
        <xdr:cNvPr id="147" name="楕円 146"/>
        <xdr:cNvSpPr/>
      </xdr:nvSpPr>
      <xdr:spPr>
        <a:xfrm>
          <a:off x="49022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159720</xdr:rowOff>
    </xdr:from>
    <xdr:ext cx="762000" cy="259045"/>
    <xdr:sp macro="" textlink="">
      <xdr:nvSpPr>
        <xdr:cNvPr id="148" name="財政構造の弾力性該当値テキスト"/>
        <xdr:cNvSpPr txBox="1"/>
      </xdr:nvSpPr>
      <xdr:spPr>
        <a:xfrm>
          <a:off x="5041900" y="11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49" name="楕円 148"/>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0" name="テキスト ボックス 149"/>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1588</xdr:rowOff>
    </xdr:from>
    <xdr:to>
      <xdr:col>11</xdr:col>
      <xdr:colOff>82550</xdr:colOff>
      <xdr:row>66</xdr:row>
      <xdr:rowOff>103188</xdr:rowOff>
    </xdr:to>
    <xdr:sp macro="" textlink="">
      <xdr:nvSpPr>
        <xdr:cNvPr id="153" name="楕円 152"/>
        <xdr:cNvSpPr/>
      </xdr:nvSpPr>
      <xdr:spPr>
        <a:xfrm>
          <a:off x="22860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87965</xdr:rowOff>
    </xdr:from>
    <xdr:ext cx="762000" cy="259045"/>
    <xdr:sp macro="" textlink="">
      <xdr:nvSpPr>
        <xdr:cNvPr id="154" name="テキスト ボックス 153"/>
        <xdr:cNvSpPr txBox="1"/>
      </xdr:nvSpPr>
      <xdr:spPr>
        <a:xfrm>
          <a:off x="1955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13653</xdr:rowOff>
    </xdr:from>
    <xdr:to>
      <xdr:col>7</xdr:col>
      <xdr:colOff>31750</xdr:colOff>
      <xdr:row>66</xdr:row>
      <xdr:rowOff>115253</xdr:rowOff>
    </xdr:to>
    <xdr:sp macro="" textlink="">
      <xdr:nvSpPr>
        <xdr:cNvPr id="155" name="楕円 154"/>
        <xdr:cNvSpPr/>
      </xdr:nvSpPr>
      <xdr:spPr>
        <a:xfrm>
          <a:off x="1397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100030</xdr:rowOff>
    </xdr:from>
    <xdr:ext cx="762000" cy="259045"/>
    <xdr:sp macro="" textlink="">
      <xdr:nvSpPr>
        <xdr:cNvPr id="156" name="テキスト ボックス 155"/>
        <xdr:cNvSpPr txBox="1"/>
      </xdr:nvSpPr>
      <xdr:spPr>
        <a:xfrm>
          <a:off x="1066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14,821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5,115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円上回ったものの、岩手県平均よりは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40,700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円下回っている。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要因として、職員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事業精査により委託料等が減となったため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となったことが挙げられる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適正な人員管理を行うとともに、事務の見直しや効率化により物件費のさらなる圧縮を図る。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41304</xdr:rowOff>
    </xdr:from>
    <xdr:to>
      <xdr:col>23</xdr:col>
      <xdr:colOff>133350</xdr:colOff>
      <xdr:row>82</xdr:row>
      <xdr:rowOff>112832</xdr:rowOff>
    </xdr:to>
    <xdr:cxnSp macro="">
      <xdr:nvCxnSpPr>
        <xdr:cNvPr id="189" name="直線コネクタ 188"/>
        <xdr:cNvCxnSpPr/>
      </xdr:nvCxnSpPr>
      <xdr:spPr>
        <a:xfrm flipV="1">
          <a:off x="4114800" y="14100204"/>
          <a:ext cx="838200" cy="7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96168</xdr:rowOff>
    </xdr:from>
    <xdr:to>
      <xdr:col>19</xdr:col>
      <xdr:colOff>133350</xdr:colOff>
      <xdr:row>82</xdr:row>
      <xdr:rowOff>112832</xdr:rowOff>
    </xdr:to>
    <xdr:cxnSp macro="">
      <xdr:nvCxnSpPr>
        <xdr:cNvPr id="192" name="直線コネクタ 191"/>
        <xdr:cNvCxnSpPr/>
      </xdr:nvCxnSpPr>
      <xdr:spPr>
        <a:xfrm>
          <a:off x="3225800" y="14155068"/>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57621</xdr:rowOff>
    </xdr:from>
    <xdr:to>
      <xdr:col>15</xdr:col>
      <xdr:colOff>82550</xdr:colOff>
      <xdr:row>82</xdr:row>
      <xdr:rowOff>96168</xdr:rowOff>
    </xdr:to>
    <xdr:cxnSp macro="">
      <xdr:nvCxnSpPr>
        <xdr:cNvPr id="195" name="直線コネクタ 194"/>
        <xdr:cNvCxnSpPr/>
      </xdr:nvCxnSpPr>
      <xdr:spPr>
        <a:xfrm>
          <a:off x="2336800" y="14116521"/>
          <a:ext cx="889000" cy="3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137339</xdr:rowOff>
    </xdr:from>
    <xdr:to>
      <xdr:col>11</xdr:col>
      <xdr:colOff>31750</xdr:colOff>
      <xdr:row>82</xdr:row>
      <xdr:rowOff>57621</xdr:rowOff>
    </xdr:to>
    <xdr:cxnSp macro="">
      <xdr:nvCxnSpPr>
        <xdr:cNvPr id="198" name="直線コネクタ 197"/>
        <xdr:cNvCxnSpPr/>
      </xdr:nvCxnSpPr>
      <xdr:spPr>
        <a:xfrm>
          <a:off x="1447800" y="14024789"/>
          <a:ext cx="889000" cy="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161954</xdr:rowOff>
    </xdr:from>
    <xdr:to>
      <xdr:col>23</xdr:col>
      <xdr:colOff>184150</xdr:colOff>
      <xdr:row>82</xdr:row>
      <xdr:rowOff>92104</xdr:rowOff>
    </xdr:to>
    <xdr:sp macro="" textlink="">
      <xdr:nvSpPr>
        <xdr:cNvPr id="208" name="楕円 207"/>
        <xdr:cNvSpPr/>
      </xdr:nvSpPr>
      <xdr:spPr>
        <a:xfrm>
          <a:off x="4902200" y="140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134031</xdr:rowOff>
    </xdr:from>
    <xdr:ext cx="762000" cy="259045"/>
    <xdr:sp macro="" textlink="">
      <xdr:nvSpPr>
        <xdr:cNvPr id="209" name="人件費・物件費等の状況該当値テキスト"/>
        <xdr:cNvSpPr txBox="1"/>
      </xdr:nvSpPr>
      <xdr:spPr>
        <a:xfrm>
          <a:off x="5041900" y="140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62032</xdr:rowOff>
    </xdr:from>
    <xdr:to>
      <xdr:col>19</xdr:col>
      <xdr:colOff>184150</xdr:colOff>
      <xdr:row>82</xdr:row>
      <xdr:rowOff>163632</xdr:rowOff>
    </xdr:to>
    <xdr:sp macro="" textlink="">
      <xdr:nvSpPr>
        <xdr:cNvPr id="210" name="楕円 209"/>
        <xdr:cNvSpPr/>
      </xdr:nvSpPr>
      <xdr:spPr>
        <a:xfrm>
          <a:off x="4064000" y="141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148409</xdr:rowOff>
    </xdr:from>
    <xdr:ext cx="736600" cy="259045"/>
    <xdr:sp macro="" textlink="">
      <xdr:nvSpPr>
        <xdr:cNvPr id="211" name="テキスト ボックス 210"/>
        <xdr:cNvSpPr txBox="1"/>
      </xdr:nvSpPr>
      <xdr:spPr>
        <a:xfrm>
          <a:off x="3733800" y="1420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45368</xdr:rowOff>
    </xdr:from>
    <xdr:to>
      <xdr:col>15</xdr:col>
      <xdr:colOff>133350</xdr:colOff>
      <xdr:row>82</xdr:row>
      <xdr:rowOff>146968</xdr:rowOff>
    </xdr:to>
    <xdr:sp macro="" textlink="">
      <xdr:nvSpPr>
        <xdr:cNvPr id="212" name="楕円 211"/>
        <xdr:cNvSpPr/>
      </xdr:nvSpPr>
      <xdr:spPr>
        <a:xfrm>
          <a:off x="3175000" y="1410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131745</xdr:rowOff>
    </xdr:from>
    <xdr:ext cx="762000" cy="259045"/>
    <xdr:sp macro="" textlink="">
      <xdr:nvSpPr>
        <xdr:cNvPr id="213" name="テキスト ボックス 212"/>
        <xdr:cNvSpPr txBox="1"/>
      </xdr:nvSpPr>
      <xdr:spPr>
        <a:xfrm>
          <a:off x="2844800" y="141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6821</xdr:rowOff>
    </xdr:from>
    <xdr:to>
      <xdr:col>11</xdr:col>
      <xdr:colOff>82550</xdr:colOff>
      <xdr:row>82</xdr:row>
      <xdr:rowOff>108421</xdr:rowOff>
    </xdr:to>
    <xdr:sp macro="" textlink="">
      <xdr:nvSpPr>
        <xdr:cNvPr id="214" name="楕円 213"/>
        <xdr:cNvSpPr/>
      </xdr:nvSpPr>
      <xdr:spPr>
        <a:xfrm>
          <a:off x="2286000" y="140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93198</xdr:rowOff>
    </xdr:from>
    <xdr:ext cx="762000" cy="259045"/>
    <xdr:sp macro="" textlink="">
      <xdr:nvSpPr>
        <xdr:cNvPr id="215" name="テキスト ボックス 214"/>
        <xdr:cNvSpPr txBox="1"/>
      </xdr:nvSpPr>
      <xdr:spPr>
        <a:xfrm>
          <a:off x="1955800" y="1415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86539</xdr:rowOff>
    </xdr:from>
    <xdr:to>
      <xdr:col>7</xdr:col>
      <xdr:colOff>31750</xdr:colOff>
      <xdr:row>82</xdr:row>
      <xdr:rowOff>16689</xdr:rowOff>
    </xdr:to>
    <xdr:sp macro="" textlink="">
      <xdr:nvSpPr>
        <xdr:cNvPr id="216" name="楕円 215"/>
        <xdr:cNvSpPr/>
      </xdr:nvSpPr>
      <xdr:spPr>
        <a:xfrm>
          <a:off x="1397000" y="139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1466</xdr:rowOff>
    </xdr:from>
    <xdr:ext cx="762000" cy="259045"/>
    <xdr:sp macro="" textlink="">
      <xdr:nvSpPr>
        <xdr:cNvPr id="217" name="テキスト ボックス 216"/>
        <xdr:cNvSpPr txBox="1"/>
      </xdr:nvSpPr>
      <xdr:spPr>
        <a:xfrm>
          <a:off x="1066800" y="140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し、全国町村平均及び類似団体平均を下回っている。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町では、国・県の見直しに準じて適切に給与改定を実施している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今後も国・県の動向や社会情勢に注視しながら、職務内容や職責に応じた給与水準となるよう適正な管理に努める。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58561</xdr:rowOff>
    </xdr:to>
    <xdr:cxnSp macro="">
      <xdr:nvCxnSpPr>
        <xdr:cNvPr id="251" name="直線コネクタ 250"/>
        <xdr:cNvCxnSpPr/>
      </xdr:nvCxnSpPr>
      <xdr:spPr>
        <a:xfrm>
          <a:off x="16179800" y="145915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86</xdr:row>
      <xdr:rowOff>21166</xdr:rowOff>
    </xdr:to>
    <xdr:cxnSp macro="">
      <xdr:nvCxnSpPr>
        <xdr:cNvPr id="254" name="直線コネクタ 253"/>
        <xdr:cNvCxnSpPr/>
      </xdr:nvCxnSpPr>
      <xdr:spPr>
        <a:xfrm flipV="1">
          <a:off x="15290800" y="145915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101600</xdr:rowOff>
    </xdr:to>
    <xdr:cxnSp macro="">
      <xdr:nvCxnSpPr>
        <xdr:cNvPr id="257" name="直線コネクタ 256"/>
        <xdr:cNvCxnSpPr/>
      </xdr:nvCxnSpPr>
      <xdr:spPr>
        <a:xfrm flipV="1">
          <a:off x="14401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101600</xdr:rowOff>
    </xdr:to>
    <xdr:cxnSp macro="">
      <xdr:nvCxnSpPr>
        <xdr:cNvPr id="260" name="直線コネクタ 259"/>
        <xdr:cNvCxnSpPr/>
      </xdr:nvCxnSpPr>
      <xdr:spPr>
        <a:xfrm>
          <a:off x="13512800" y="147122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0" name="楕円 269"/>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1" name="給与水準   （国との比較）該当値テキスト"/>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2" name="楕円 271"/>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73" name="テキスト ボックス 272"/>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4" name="楕円 273"/>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5" name="テキスト ボックス 27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7" name="テキスト ボックス 276"/>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78" name="楕円 277"/>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79" name="テキスト ボックス 278"/>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ポイント上昇しているものの、岩手県平均及び類似団体平均を下回っている。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では、指定管理者制度の活用や公立保育園の民営化等、定員適正化の取り組みを早期に実施してきたことにより、他団体と比較して少ない職員数となっているが、新たな行政需要や事務事業に対応するため、各職員の業務量が過大となっており、人員確保が必要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厳しい財政状況であることから、今後も引き続き事務事業の見直しや業務改善行い、人員配置の適正化を図りながら、適正な定員管理に努める。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59872</xdr:rowOff>
    </xdr:from>
    <xdr:to>
      <xdr:col>81</xdr:col>
      <xdr:colOff>44450</xdr:colOff>
      <xdr:row>60</xdr:row>
      <xdr:rowOff>101237</xdr:rowOff>
    </xdr:to>
    <xdr:cxnSp macro="">
      <xdr:nvCxnSpPr>
        <xdr:cNvPr id="316" name="直線コネクタ 315"/>
        <xdr:cNvCxnSpPr/>
      </xdr:nvCxnSpPr>
      <xdr:spPr>
        <a:xfrm>
          <a:off x="16179800" y="10346872"/>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170997</xdr:rowOff>
    </xdr:from>
    <xdr:to>
      <xdr:col>77</xdr:col>
      <xdr:colOff>44450</xdr:colOff>
      <xdr:row>60</xdr:row>
      <xdr:rowOff>59872</xdr:rowOff>
    </xdr:to>
    <xdr:cxnSp macro="">
      <xdr:nvCxnSpPr>
        <xdr:cNvPr id="319" name="直線コネクタ 318"/>
        <xdr:cNvCxnSpPr/>
      </xdr:nvCxnSpPr>
      <xdr:spPr>
        <a:xfrm>
          <a:off x="15290800" y="1028654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164102</xdr:rowOff>
    </xdr:from>
    <xdr:to>
      <xdr:col>72</xdr:col>
      <xdr:colOff>203200</xdr:colOff>
      <xdr:row>59</xdr:row>
      <xdr:rowOff>170997</xdr:rowOff>
    </xdr:to>
    <xdr:cxnSp macro="">
      <xdr:nvCxnSpPr>
        <xdr:cNvPr id="322" name="直線コネクタ 321"/>
        <xdr:cNvCxnSpPr/>
      </xdr:nvCxnSpPr>
      <xdr:spPr>
        <a:xfrm>
          <a:off x="14401800" y="1027965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134801</xdr:rowOff>
    </xdr:from>
    <xdr:to>
      <xdr:col>68</xdr:col>
      <xdr:colOff>152400</xdr:colOff>
      <xdr:row>59</xdr:row>
      <xdr:rowOff>164102</xdr:rowOff>
    </xdr:to>
    <xdr:cxnSp macro="">
      <xdr:nvCxnSpPr>
        <xdr:cNvPr id="325" name="直線コネクタ 324"/>
        <xdr:cNvCxnSpPr/>
      </xdr:nvCxnSpPr>
      <xdr:spPr>
        <a:xfrm>
          <a:off x="13512800" y="10250351"/>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35" name="楕円 334"/>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36"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9072</xdr:rowOff>
    </xdr:from>
    <xdr:to>
      <xdr:col>77</xdr:col>
      <xdr:colOff>95250</xdr:colOff>
      <xdr:row>60</xdr:row>
      <xdr:rowOff>110672</xdr:rowOff>
    </xdr:to>
    <xdr:sp macro="" textlink="">
      <xdr:nvSpPr>
        <xdr:cNvPr id="337" name="楕円 336"/>
        <xdr:cNvSpPr/>
      </xdr:nvSpPr>
      <xdr:spPr>
        <a:xfrm>
          <a:off x="16129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120849</xdr:rowOff>
    </xdr:from>
    <xdr:ext cx="736600" cy="259045"/>
    <xdr:sp macro="" textlink="">
      <xdr:nvSpPr>
        <xdr:cNvPr id="338" name="テキスト ボックス 337"/>
        <xdr:cNvSpPr txBox="1"/>
      </xdr:nvSpPr>
      <xdr:spPr>
        <a:xfrm>
          <a:off x="15798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120197</xdr:rowOff>
    </xdr:from>
    <xdr:to>
      <xdr:col>73</xdr:col>
      <xdr:colOff>44450</xdr:colOff>
      <xdr:row>60</xdr:row>
      <xdr:rowOff>50347</xdr:rowOff>
    </xdr:to>
    <xdr:sp macro="" textlink="">
      <xdr:nvSpPr>
        <xdr:cNvPr id="339" name="楕円 338"/>
        <xdr:cNvSpPr/>
      </xdr:nvSpPr>
      <xdr:spPr>
        <a:xfrm>
          <a:off x="15240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60524</xdr:rowOff>
    </xdr:from>
    <xdr:ext cx="762000" cy="259045"/>
    <xdr:sp macro="" textlink="">
      <xdr:nvSpPr>
        <xdr:cNvPr id="340" name="テキスト ボックス 339"/>
        <xdr:cNvSpPr txBox="1"/>
      </xdr:nvSpPr>
      <xdr:spPr>
        <a:xfrm>
          <a:off x="14909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113302</xdr:rowOff>
    </xdr:from>
    <xdr:to>
      <xdr:col>68</xdr:col>
      <xdr:colOff>203200</xdr:colOff>
      <xdr:row>60</xdr:row>
      <xdr:rowOff>43452</xdr:rowOff>
    </xdr:to>
    <xdr:sp macro="" textlink="">
      <xdr:nvSpPr>
        <xdr:cNvPr id="341" name="楕円 340"/>
        <xdr:cNvSpPr/>
      </xdr:nvSpPr>
      <xdr:spPr>
        <a:xfrm>
          <a:off x="14351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53629</xdr:rowOff>
    </xdr:from>
    <xdr:ext cx="762000" cy="259045"/>
    <xdr:sp macro="" textlink="">
      <xdr:nvSpPr>
        <xdr:cNvPr id="342" name="テキスト ボックス 341"/>
        <xdr:cNvSpPr txBox="1"/>
      </xdr:nvSpPr>
      <xdr:spPr>
        <a:xfrm>
          <a:off x="14020800" y="99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84001</xdr:rowOff>
    </xdr:from>
    <xdr:to>
      <xdr:col>64</xdr:col>
      <xdr:colOff>152400</xdr:colOff>
      <xdr:row>60</xdr:row>
      <xdr:rowOff>14151</xdr:rowOff>
    </xdr:to>
    <xdr:sp macro="" textlink="">
      <xdr:nvSpPr>
        <xdr:cNvPr id="343" name="楕円 342"/>
        <xdr:cNvSpPr/>
      </xdr:nvSpPr>
      <xdr:spPr>
        <a:xfrm>
          <a:off x="13462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24328</xdr:rowOff>
    </xdr:from>
    <xdr:ext cx="762000" cy="259045"/>
    <xdr:sp macro="" textlink="">
      <xdr:nvSpPr>
        <xdr:cNvPr id="344" name="テキスト ボックス 343"/>
        <xdr:cNvSpPr txBox="1"/>
      </xdr:nvSpPr>
      <xdr:spPr>
        <a:xfrm>
          <a:off x="13131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ポイント上回っている。依然高水準となっており、要因として、一般会計に係る元利償還金及び公債費に準ずる債務負担行為といった準元利償還金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増額が続いていることが挙げられる。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の投資的事業に係る町債の償還が順次開始され、当面の間単年度比率が上昇し３カ年平均である実質公債費比率も上昇する見込みであることから、町債発行規模の適正化や投資的経費及び公債費の平準化を図るとともに、公営企業及び一部事務組合の財政状況も注視しながら、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127953</xdr:rowOff>
    </xdr:to>
    <xdr:cxnSp macro="">
      <xdr:nvCxnSpPr>
        <xdr:cNvPr id="374" name="直線コネクタ 373"/>
        <xdr:cNvCxnSpPr/>
      </xdr:nvCxnSpPr>
      <xdr:spPr>
        <a:xfrm flipV="1">
          <a:off x="16179800" y="73228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127953</xdr:rowOff>
    </xdr:from>
    <xdr:to>
      <xdr:col>77</xdr:col>
      <xdr:colOff>44450</xdr:colOff>
      <xdr:row>42</xdr:row>
      <xdr:rowOff>133985</xdr:rowOff>
    </xdr:to>
    <xdr:cxnSp macro="">
      <xdr:nvCxnSpPr>
        <xdr:cNvPr id="377" name="直線コネクタ 376"/>
        <xdr:cNvCxnSpPr/>
      </xdr:nvCxnSpPr>
      <xdr:spPr>
        <a:xfrm flipV="1">
          <a:off x="15290800" y="732885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85725</xdr:rowOff>
    </xdr:from>
    <xdr:to>
      <xdr:col>72</xdr:col>
      <xdr:colOff>203200</xdr:colOff>
      <xdr:row>42</xdr:row>
      <xdr:rowOff>133985</xdr:rowOff>
    </xdr:to>
    <xdr:cxnSp macro="">
      <xdr:nvCxnSpPr>
        <xdr:cNvPr id="380" name="直線コネクタ 379"/>
        <xdr:cNvCxnSpPr/>
      </xdr:nvCxnSpPr>
      <xdr:spPr>
        <a:xfrm>
          <a:off x="14401800" y="72866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19368</xdr:rowOff>
    </xdr:from>
    <xdr:to>
      <xdr:col>68</xdr:col>
      <xdr:colOff>152400</xdr:colOff>
      <xdr:row>42</xdr:row>
      <xdr:rowOff>85725</xdr:rowOff>
    </xdr:to>
    <xdr:cxnSp macro="">
      <xdr:nvCxnSpPr>
        <xdr:cNvPr id="383" name="直線コネクタ 382"/>
        <xdr:cNvCxnSpPr/>
      </xdr:nvCxnSpPr>
      <xdr:spPr>
        <a:xfrm>
          <a:off x="13512800" y="722026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3" name="楕円 392"/>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138447</xdr:rowOff>
    </xdr:from>
    <xdr:ext cx="762000" cy="259045"/>
    <xdr:sp macro="" textlink="">
      <xdr:nvSpPr>
        <xdr:cNvPr id="394" name="公債費負担の状況該当値テキスト"/>
        <xdr:cNvSpPr txBox="1"/>
      </xdr:nvSpPr>
      <xdr:spPr>
        <a:xfrm>
          <a:off x="17106900" y="716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77153</xdr:rowOff>
    </xdr:from>
    <xdr:to>
      <xdr:col>77</xdr:col>
      <xdr:colOff>95250</xdr:colOff>
      <xdr:row>43</xdr:row>
      <xdr:rowOff>7303</xdr:rowOff>
    </xdr:to>
    <xdr:sp macro="" textlink="">
      <xdr:nvSpPr>
        <xdr:cNvPr id="395" name="楕円 394"/>
        <xdr:cNvSpPr/>
      </xdr:nvSpPr>
      <xdr:spPr>
        <a:xfrm>
          <a:off x="16129000" y="7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163530</xdr:rowOff>
    </xdr:from>
    <xdr:ext cx="736600" cy="259045"/>
    <xdr:sp macro="" textlink="">
      <xdr:nvSpPr>
        <xdr:cNvPr id="396" name="テキスト ボックス 395"/>
        <xdr:cNvSpPr txBox="1"/>
      </xdr:nvSpPr>
      <xdr:spPr>
        <a:xfrm>
          <a:off x="15798800" y="736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83185</xdr:rowOff>
    </xdr:from>
    <xdr:to>
      <xdr:col>73</xdr:col>
      <xdr:colOff>44450</xdr:colOff>
      <xdr:row>43</xdr:row>
      <xdr:rowOff>13335</xdr:rowOff>
    </xdr:to>
    <xdr:sp macro="" textlink="">
      <xdr:nvSpPr>
        <xdr:cNvPr id="397" name="楕円 396"/>
        <xdr:cNvSpPr/>
      </xdr:nvSpPr>
      <xdr:spPr>
        <a:xfrm>
          <a:off x="15240000" y="72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169562</xdr:rowOff>
    </xdr:from>
    <xdr:ext cx="762000" cy="259045"/>
    <xdr:sp macro="" textlink="">
      <xdr:nvSpPr>
        <xdr:cNvPr id="398" name="テキスト ボックス 397"/>
        <xdr:cNvSpPr txBox="1"/>
      </xdr:nvSpPr>
      <xdr:spPr>
        <a:xfrm>
          <a:off x="14909800" y="737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34925</xdr:rowOff>
    </xdr:from>
    <xdr:to>
      <xdr:col>68</xdr:col>
      <xdr:colOff>203200</xdr:colOff>
      <xdr:row>42</xdr:row>
      <xdr:rowOff>136525</xdr:rowOff>
    </xdr:to>
    <xdr:sp macro="" textlink="">
      <xdr:nvSpPr>
        <xdr:cNvPr id="399" name="楕円 398"/>
        <xdr:cNvSpPr/>
      </xdr:nvSpPr>
      <xdr:spPr>
        <a:xfrm>
          <a:off x="14351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121302</xdr:rowOff>
    </xdr:from>
    <xdr:ext cx="762000" cy="259045"/>
    <xdr:sp macro="" textlink="">
      <xdr:nvSpPr>
        <xdr:cNvPr id="400" name="テキスト ボックス 399"/>
        <xdr:cNvSpPr txBox="1"/>
      </xdr:nvSpPr>
      <xdr:spPr>
        <a:xfrm>
          <a:off x="14020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140018</xdr:rowOff>
    </xdr:from>
    <xdr:to>
      <xdr:col>64</xdr:col>
      <xdr:colOff>152400</xdr:colOff>
      <xdr:row>42</xdr:row>
      <xdr:rowOff>70168</xdr:rowOff>
    </xdr:to>
    <xdr:sp macro="" textlink="">
      <xdr:nvSpPr>
        <xdr:cNvPr id="401" name="楕円 400"/>
        <xdr:cNvSpPr/>
      </xdr:nvSpPr>
      <xdr:spPr>
        <a:xfrm>
          <a:off x="13462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54945</xdr:rowOff>
    </xdr:from>
    <xdr:ext cx="762000" cy="259045"/>
    <xdr:sp macro="" textlink="">
      <xdr:nvSpPr>
        <xdr:cNvPr id="402" name="テキスト ボックス 401"/>
        <xdr:cNvSpPr txBox="1"/>
      </xdr:nvSpPr>
      <xdr:spPr>
        <a:xfrm>
          <a:off x="13131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ポイント減少したが、岩手県平均を</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ポイント上回っている。要因として、地方債現在高が新規普通建設事業の抑制により</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となったこと、下水道事業債繰入見込額が減となったことが考えられるが、依然として、</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矢幅駅周辺土地区画整理事業に係る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債務負担行為支出予定額の残高が大きいこと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等により、比率は高い状態にある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財政健全化の一環として当面町債についても新規借入額が償還額を超えない見込みであることから、比率は今後減少していくと考えられる。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適正規模の基金造成及び地方交付税措置のある地方債の活用による充当可能財源の確保を図りながら、計画的な財政運営に努める。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99483</xdr:rowOff>
    </xdr:from>
    <xdr:to>
      <xdr:col>81</xdr:col>
      <xdr:colOff>44450</xdr:colOff>
      <xdr:row>18</xdr:row>
      <xdr:rowOff>145203</xdr:rowOff>
    </xdr:to>
    <xdr:cxnSp macro="">
      <xdr:nvCxnSpPr>
        <xdr:cNvPr id="438" name="直線コネクタ 437"/>
        <xdr:cNvCxnSpPr/>
      </xdr:nvCxnSpPr>
      <xdr:spPr>
        <a:xfrm flipV="1">
          <a:off x="16179800" y="301413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145203</xdr:rowOff>
    </xdr:from>
    <xdr:to>
      <xdr:col>77</xdr:col>
      <xdr:colOff>44450</xdr:colOff>
      <xdr:row>20</xdr:row>
      <xdr:rowOff>6834</xdr:rowOff>
    </xdr:to>
    <xdr:cxnSp macro="">
      <xdr:nvCxnSpPr>
        <xdr:cNvPr id="441" name="直線コネクタ 440"/>
        <xdr:cNvCxnSpPr/>
      </xdr:nvCxnSpPr>
      <xdr:spPr>
        <a:xfrm flipV="1">
          <a:off x="15290800" y="3231303"/>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6834</xdr:rowOff>
    </xdr:from>
    <xdr:to>
      <xdr:col>72</xdr:col>
      <xdr:colOff>203200</xdr:colOff>
      <xdr:row>21</xdr:row>
      <xdr:rowOff>155968</xdr:rowOff>
    </xdr:to>
    <xdr:cxnSp macro="">
      <xdr:nvCxnSpPr>
        <xdr:cNvPr id="444" name="直線コネクタ 443"/>
        <xdr:cNvCxnSpPr/>
      </xdr:nvCxnSpPr>
      <xdr:spPr>
        <a:xfrm flipV="1">
          <a:off x="14401800" y="3435834"/>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155968</xdr:rowOff>
    </xdr:from>
    <xdr:to>
      <xdr:col>68</xdr:col>
      <xdr:colOff>152400</xdr:colOff>
      <xdr:row>23</xdr:row>
      <xdr:rowOff>23344</xdr:rowOff>
    </xdr:to>
    <xdr:cxnSp macro="">
      <xdr:nvCxnSpPr>
        <xdr:cNvPr id="447" name="直線コネクタ 446"/>
        <xdr:cNvCxnSpPr/>
      </xdr:nvCxnSpPr>
      <xdr:spPr>
        <a:xfrm flipV="1">
          <a:off x="13512800" y="3756418"/>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48683</xdr:rowOff>
    </xdr:from>
    <xdr:to>
      <xdr:col>81</xdr:col>
      <xdr:colOff>95250</xdr:colOff>
      <xdr:row>17</xdr:row>
      <xdr:rowOff>150283</xdr:rowOff>
    </xdr:to>
    <xdr:sp macro="" textlink="">
      <xdr:nvSpPr>
        <xdr:cNvPr id="457" name="楕円 456"/>
        <xdr:cNvSpPr/>
      </xdr:nvSpPr>
      <xdr:spPr>
        <a:xfrm>
          <a:off x="169672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20760</xdr:rowOff>
    </xdr:from>
    <xdr:ext cx="762000" cy="259045"/>
    <xdr:sp macro="" textlink="">
      <xdr:nvSpPr>
        <xdr:cNvPr id="458" name="将来負担の状況該当値テキスト"/>
        <xdr:cNvSpPr txBox="1"/>
      </xdr:nvSpPr>
      <xdr:spPr>
        <a:xfrm>
          <a:off x="17106900" y="293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94403</xdr:rowOff>
    </xdr:from>
    <xdr:to>
      <xdr:col>77</xdr:col>
      <xdr:colOff>95250</xdr:colOff>
      <xdr:row>19</xdr:row>
      <xdr:rowOff>24554</xdr:rowOff>
    </xdr:to>
    <xdr:sp macro="" textlink="">
      <xdr:nvSpPr>
        <xdr:cNvPr id="459" name="楕円 458"/>
        <xdr:cNvSpPr/>
      </xdr:nvSpPr>
      <xdr:spPr>
        <a:xfrm>
          <a:off x="161290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9330</xdr:rowOff>
    </xdr:from>
    <xdr:ext cx="736600" cy="259045"/>
    <xdr:sp macro="" textlink="">
      <xdr:nvSpPr>
        <xdr:cNvPr id="460" name="テキスト ボックス 459"/>
        <xdr:cNvSpPr txBox="1"/>
      </xdr:nvSpPr>
      <xdr:spPr>
        <a:xfrm>
          <a:off x="15798800" y="326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127484</xdr:rowOff>
    </xdr:from>
    <xdr:to>
      <xdr:col>73</xdr:col>
      <xdr:colOff>44450</xdr:colOff>
      <xdr:row>20</xdr:row>
      <xdr:rowOff>57634</xdr:rowOff>
    </xdr:to>
    <xdr:sp macro="" textlink="">
      <xdr:nvSpPr>
        <xdr:cNvPr id="461" name="楕円 460"/>
        <xdr:cNvSpPr/>
      </xdr:nvSpPr>
      <xdr:spPr>
        <a:xfrm>
          <a:off x="15240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42411</xdr:rowOff>
    </xdr:from>
    <xdr:ext cx="762000" cy="259045"/>
    <xdr:sp macro="" textlink="">
      <xdr:nvSpPr>
        <xdr:cNvPr id="462" name="テキスト ボックス 461"/>
        <xdr:cNvSpPr txBox="1"/>
      </xdr:nvSpPr>
      <xdr:spPr>
        <a:xfrm>
          <a:off x="14909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105168</xdr:rowOff>
    </xdr:from>
    <xdr:to>
      <xdr:col>68</xdr:col>
      <xdr:colOff>203200</xdr:colOff>
      <xdr:row>22</xdr:row>
      <xdr:rowOff>35318</xdr:rowOff>
    </xdr:to>
    <xdr:sp macro="" textlink="">
      <xdr:nvSpPr>
        <xdr:cNvPr id="463" name="楕円 462"/>
        <xdr:cNvSpPr/>
      </xdr:nvSpPr>
      <xdr:spPr>
        <a:xfrm>
          <a:off x="14351000" y="37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20095</xdr:rowOff>
    </xdr:from>
    <xdr:ext cx="762000" cy="259045"/>
    <xdr:sp macro="" textlink="">
      <xdr:nvSpPr>
        <xdr:cNvPr id="464" name="テキスト ボックス 463"/>
        <xdr:cNvSpPr txBox="1"/>
      </xdr:nvSpPr>
      <xdr:spPr>
        <a:xfrm>
          <a:off x="14020800" y="379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143994</xdr:rowOff>
    </xdr:from>
    <xdr:to>
      <xdr:col>64</xdr:col>
      <xdr:colOff>152400</xdr:colOff>
      <xdr:row>23</xdr:row>
      <xdr:rowOff>74144</xdr:rowOff>
    </xdr:to>
    <xdr:sp macro="" textlink="">
      <xdr:nvSpPr>
        <xdr:cNvPr id="465" name="楕円 464"/>
        <xdr:cNvSpPr/>
      </xdr:nvSpPr>
      <xdr:spPr>
        <a:xfrm>
          <a:off x="13462000" y="39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58921</xdr:rowOff>
    </xdr:from>
    <xdr:ext cx="762000" cy="259045"/>
    <xdr:sp macro="" textlink="">
      <xdr:nvSpPr>
        <xdr:cNvPr id="466" name="テキスト ボックス 465"/>
        <xdr:cNvSpPr txBox="1"/>
      </xdr:nvSpPr>
      <xdr:spPr>
        <a:xfrm>
          <a:off x="13131800" y="40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要因は職員の新陳代謝等によるものである。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厳しい財政状況であることから、今後も引き続き、事務事業の見直しや業務改善、人員配置の適正化を図りながら、人件費の抑制に努める。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30988</xdr:rowOff>
    </xdr:to>
    <xdr:cxnSp macro="">
      <xdr:nvCxnSpPr>
        <xdr:cNvPr id="64" name="直線コネクタ 63"/>
        <xdr:cNvCxnSpPr/>
      </xdr:nvCxnSpPr>
      <xdr:spPr>
        <a:xfrm flipV="1">
          <a:off x="3987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30988</xdr:rowOff>
    </xdr:to>
    <xdr:cxnSp macro="">
      <xdr:nvCxnSpPr>
        <xdr:cNvPr id="67" name="直線コネクタ 66"/>
        <xdr:cNvCxnSpPr/>
      </xdr:nvCxnSpPr>
      <xdr:spPr>
        <a:xfrm>
          <a:off x="3098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81280</xdr:rowOff>
    </xdr:to>
    <xdr:cxnSp macro="">
      <xdr:nvCxnSpPr>
        <xdr:cNvPr id="70" name="直線コネクタ 69"/>
        <xdr:cNvCxnSpPr/>
      </xdr:nvCxnSpPr>
      <xdr:spPr>
        <a:xfrm flipV="1">
          <a:off x="2209800" y="61757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81280</xdr:rowOff>
    </xdr:to>
    <xdr:cxnSp macro="">
      <xdr:nvCxnSpPr>
        <xdr:cNvPr id="73" name="直線コネクタ 72"/>
        <xdr:cNvCxnSpPr/>
      </xdr:nvCxnSpPr>
      <xdr:spPr>
        <a:xfrm>
          <a:off x="1320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物価や人件費の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高騰に伴う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委託料等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業務の効率化や新規施策の展開に伴う委託料等の増加により、近年は物件費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が高い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傾向が続いている。今後は事業の見直しや事務の効率化により、物件費全体の圧縮を図る。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54610</xdr:rowOff>
    </xdr:to>
    <xdr:cxnSp macro="">
      <xdr:nvCxnSpPr>
        <xdr:cNvPr id="125" name="直線コネクタ 124"/>
        <xdr:cNvCxnSpPr/>
      </xdr:nvCxnSpPr>
      <xdr:spPr>
        <a:xfrm flipV="1">
          <a:off x="15671800" y="2900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17</xdr:row>
      <xdr:rowOff>54610</xdr:rowOff>
    </xdr:to>
    <xdr:cxnSp macro="">
      <xdr:nvCxnSpPr>
        <xdr:cNvPr id="128" name="直線コネクタ 127"/>
        <xdr:cNvCxnSpPr/>
      </xdr:nvCxnSpPr>
      <xdr:spPr>
        <a:xfrm>
          <a:off x="14782800" y="27940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50800</xdr:rowOff>
    </xdr:to>
    <xdr:cxnSp macro="">
      <xdr:nvCxnSpPr>
        <xdr:cNvPr id="131" name="直線コネクタ 130"/>
        <xdr:cNvCxnSpPr/>
      </xdr:nvCxnSpPr>
      <xdr:spPr>
        <a:xfrm>
          <a:off x="13893800" y="278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111760</xdr:rowOff>
    </xdr:to>
    <xdr:cxnSp macro="">
      <xdr:nvCxnSpPr>
        <xdr:cNvPr id="134" name="直線コネクタ 133"/>
        <xdr:cNvCxnSpPr/>
      </xdr:nvCxnSpPr>
      <xdr:spPr>
        <a:xfrm flipV="1">
          <a:off x="13004800" y="278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9" name="テキスト ボックス 14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し、岩手県平均より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ポイント上回り、類似団体平均を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要因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住民税非課税世帯等に対する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給付金の大幅</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による影響</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が大きい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本町では近年、児童福祉と障がい福祉を中心に扶助費の増加傾向が続いていることから、各種給付・助成の適正化、町民の健康増進施策の推進により、扶助費の抑制に努める。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88" name="直線コネクタ 187"/>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110672</xdr:rowOff>
    </xdr:to>
    <xdr:cxnSp macro="">
      <xdr:nvCxnSpPr>
        <xdr:cNvPr id="191" name="直線コネクタ 190"/>
        <xdr:cNvCxnSpPr/>
      </xdr:nvCxnSpPr>
      <xdr:spPr>
        <a:xfrm flipV="1">
          <a:off x="3098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143328</xdr:rowOff>
    </xdr:to>
    <xdr:cxnSp macro="">
      <xdr:nvCxnSpPr>
        <xdr:cNvPr id="194" name="直線コネクタ 193"/>
        <xdr:cNvCxnSpPr/>
      </xdr:nvCxnSpPr>
      <xdr:spPr>
        <a:xfrm flipV="1">
          <a:off x="2209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143328</xdr:rowOff>
    </xdr:to>
    <xdr:cxnSp macro="">
      <xdr:nvCxnSpPr>
        <xdr:cNvPr id="197" name="直線コネクタ 196"/>
        <xdr:cNvCxnSpPr/>
      </xdr:nvCxnSpPr>
      <xdr:spPr>
        <a:xfrm>
          <a:off x="1320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5" name="楕円 214"/>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16" name="テキスト ボックス 215"/>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要因としては、医療や介護サービス等に係る給付費の増加に伴って国民健康保険事業・介護保険事業・後期高齢者医療の各特別会計への繰出金の増が挙げられる。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今後の動向に注視しながら、適切な財政運営に努める。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154215</xdr:rowOff>
    </xdr:to>
    <xdr:cxnSp macro="">
      <xdr:nvCxnSpPr>
        <xdr:cNvPr id="251" name="直線コネクタ 250"/>
        <xdr:cNvCxnSpPr/>
      </xdr:nvCxnSpPr>
      <xdr:spPr>
        <a:xfrm flipV="1">
          <a:off x="15671800" y="96247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154215</xdr:rowOff>
    </xdr:to>
    <xdr:cxnSp macro="">
      <xdr:nvCxnSpPr>
        <xdr:cNvPr id="254" name="直線コネクタ 253"/>
        <xdr:cNvCxnSpPr/>
      </xdr:nvCxnSpPr>
      <xdr:spPr>
        <a:xfrm>
          <a:off x="14782800" y="9700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80735</xdr:rowOff>
    </xdr:to>
    <xdr:cxnSp macro="">
      <xdr:nvCxnSpPr>
        <xdr:cNvPr id="257" name="直線コネクタ 256"/>
        <xdr:cNvCxnSpPr/>
      </xdr:nvCxnSpPr>
      <xdr:spPr>
        <a:xfrm flipV="1">
          <a:off x="13893800" y="97009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80735</xdr:rowOff>
    </xdr:to>
    <xdr:cxnSp macro="">
      <xdr:nvCxnSpPr>
        <xdr:cNvPr id="260" name="直線コネクタ 259"/>
        <xdr:cNvCxnSpPr/>
      </xdr:nvCxnSpPr>
      <xdr:spPr>
        <a:xfrm>
          <a:off x="13004800" y="961390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物価や人件費の高騰に伴い各団体からの要求額が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厳しい財政状況であることから、町単独の補助金を中心に、事業内容や各団体の財務状況等を精査しながら、定期的な見直しや補助期限の設定、段階的な廃止を検討し、補助金・負担金の適正化を図る。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81280</xdr:rowOff>
    </xdr:to>
    <xdr:cxnSp macro="">
      <xdr:nvCxnSpPr>
        <xdr:cNvPr id="309" name="直線コネクタ 308"/>
        <xdr:cNvCxnSpPr/>
      </xdr:nvCxnSpPr>
      <xdr:spPr>
        <a:xfrm>
          <a:off x="15671800" y="65003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12700</xdr:rowOff>
    </xdr:to>
    <xdr:cxnSp macro="">
      <xdr:nvCxnSpPr>
        <xdr:cNvPr id="312" name="直線コネクタ 311"/>
        <xdr:cNvCxnSpPr/>
      </xdr:nvCxnSpPr>
      <xdr:spPr>
        <a:xfrm flipV="1">
          <a:off x="14782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90424</xdr:rowOff>
    </xdr:to>
    <xdr:cxnSp macro="">
      <xdr:nvCxnSpPr>
        <xdr:cNvPr id="315" name="直線コネクタ 314"/>
        <xdr:cNvCxnSpPr/>
      </xdr:nvCxnSpPr>
      <xdr:spPr>
        <a:xfrm flipV="1">
          <a:off x="13893800" y="65278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39</xdr:row>
      <xdr:rowOff>42418</xdr:rowOff>
    </xdr:to>
    <xdr:cxnSp macro="">
      <xdr:nvCxnSpPr>
        <xdr:cNvPr id="318" name="直線コネクタ 317"/>
        <xdr:cNvCxnSpPr/>
      </xdr:nvCxnSpPr>
      <xdr:spPr>
        <a:xfrm flipV="1">
          <a:off x="13004800" y="66055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8" name="楕円 327"/>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9"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0" name="楕円 329"/>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1" name="テキスト ボックス 330"/>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2" name="楕円 331"/>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3" name="テキスト ボックス 332"/>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4" name="楕円 333"/>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5" name="テキスト ボックス 334"/>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6" name="楕円 335"/>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7" name="テキスト ボックス 336"/>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矢幅駅周辺土地区画整理事業及び矢巾スマートＩＣ設置に伴う周辺道路整備に係る町債の元利償還金の増が挙げられる。同事業に係る町債の償還は令和４年度がピークであり、その後は減少す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今後も町債発行規模の適正化や投資的経費及び公債費の平準化を図りながら、健全な財政運営に努める。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94996</xdr:rowOff>
    </xdr:to>
    <xdr:cxnSp macro="">
      <xdr:nvCxnSpPr>
        <xdr:cNvPr id="367" name="直線コネクタ 366"/>
        <xdr:cNvCxnSpPr/>
      </xdr:nvCxnSpPr>
      <xdr:spPr>
        <a:xfrm flipV="1">
          <a:off x="3987800" y="133858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94996</xdr:rowOff>
    </xdr:to>
    <xdr:cxnSp macro="">
      <xdr:nvCxnSpPr>
        <xdr:cNvPr id="370" name="直線コネクタ 369"/>
        <xdr:cNvCxnSpPr/>
      </xdr:nvCxnSpPr>
      <xdr:spPr>
        <a:xfrm>
          <a:off x="3098800" y="133720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44704</xdr:rowOff>
    </xdr:to>
    <xdr:cxnSp macro="">
      <xdr:nvCxnSpPr>
        <xdr:cNvPr id="373" name="直線コネクタ 372"/>
        <xdr:cNvCxnSpPr/>
      </xdr:nvCxnSpPr>
      <xdr:spPr>
        <a:xfrm flipV="1">
          <a:off x="2209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49276</xdr:rowOff>
    </xdr:to>
    <xdr:cxnSp macro="">
      <xdr:nvCxnSpPr>
        <xdr:cNvPr id="376" name="直線コネクタ 375"/>
        <xdr:cNvCxnSpPr/>
      </xdr:nvCxnSpPr>
      <xdr:spPr>
        <a:xfrm flipV="1">
          <a:off x="1320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6" name="楕円 385"/>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7"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88" name="楕円 387"/>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89" name="テキスト ボックス 388"/>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0" name="楕円 389"/>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1" name="テキスト ボックス 390"/>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2" name="楕円 391"/>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3" name="テキスト ボックス 392"/>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4" name="楕円 393"/>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95" name="テキスト ボックス 394"/>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、岩手県平均を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物件費及び補助費等に係る経常収支比率の割合が他団体と比較して特に高い状況であり、経常収支比率全体を押し上げている状況である。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財政構造の硬直化が懸念されることから、今後は自主財源の確保と事務事業の見直しにより経常経費の圧縮に努める。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78</xdr:row>
      <xdr:rowOff>99568</xdr:rowOff>
    </xdr:to>
    <xdr:cxnSp macro="">
      <xdr:nvCxnSpPr>
        <xdr:cNvPr id="426" name="直線コネクタ 425"/>
        <xdr:cNvCxnSpPr/>
      </xdr:nvCxnSpPr>
      <xdr:spPr>
        <a:xfrm>
          <a:off x="15671800" y="134498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76708</xdr:rowOff>
    </xdr:to>
    <xdr:cxnSp macro="">
      <xdr:nvCxnSpPr>
        <xdr:cNvPr id="429" name="直線コネクタ 428"/>
        <xdr:cNvCxnSpPr/>
      </xdr:nvCxnSpPr>
      <xdr:spPr>
        <a:xfrm>
          <a:off x="14782800" y="133309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79</xdr:row>
      <xdr:rowOff>14987</xdr:rowOff>
    </xdr:to>
    <xdr:cxnSp macro="">
      <xdr:nvCxnSpPr>
        <xdr:cNvPr id="432" name="直線コネクタ 431"/>
        <xdr:cNvCxnSpPr/>
      </xdr:nvCxnSpPr>
      <xdr:spPr>
        <a:xfrm flipV="1">
          <a:off x="13893800" y="1333093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14987</xdr:rowOff>
    </xdr:from>
    <xdr:to>
      <xdr:col>69</xdr:col>
      <xdr:colOff>92075</xdr:colOff>
      <xdr:row>79</xdr:row>
      <xdr:rowOff>19558</xdr:rowOff>
    </xdr:to>
    <xdr:cxnSp macro="">
      <xdr:nvCxnSpPr>
        <xdr:cNvPr id="435" name="直線コネクタ 434"/>
        <xdr:cNvCxnSpPr/>
      </xdr:nvCxnSpPr>
      <xdr:spPr>
        <a:xfrm flipV="1">
          <a:off x="13004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5" name="楕円 444"/>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6"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7" name="楕円 446"/>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8" name="テキスト ボックス 447"/>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9" name="楕円 448"/>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0" name="テキスト ボックス 449"/>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51" name="楕円 450"/>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52" name="テキスト ボックス 451"/>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3" name="楕円 452"/>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4" name="テキスト ボックス 453"/>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164967</xdr:rowOff>
    </xdr:from>
    <xdr:to>
      <xdr:col>29</xdr:col>
      <xdr:colOff>127000</xdr:colOff>
      <xdr:row>19</xdr:row>
      <xdr:rowOff>6904</xdr:rowOff>
    </xdr:to>
    <xdr:cxnSp macro="">
      <xdr:nvCxnSpPr>
        <xdr:cNvPr id="54" name="直線コネクタ 53"/>
        <xdr:cNvCxnSpPr/>
      </xdr:nvCxnSpPr>
      <xdr:spPr bwMode="auto">
        <a:xfrm flipV="1">
          <a:off x="5003800" y="3298692"/>
          <a:ext cx="647700" cy="13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6904</xdr:rowOff>
    </xdr:from>
    <xdr:to>
      <xdr:col>26</xdr:col>
      <xdr:colOff>50800</xdr:colOff>
      <xdr:row>19</xdr:row>
      <xdr:rowOff>7804</xdr:rowOff>
    </xdr:to>
    <xdr:cxnSp macro="">
      <xdr:nvCxnSpPr>
        <xdr:cNvPr id="57" name="直線コネクタ 56"/>
        <xdr:cNvCxnSpPr/>
      </xdr:nvCxnSpPr>
      <xdr:spPr bwMode="auto">
        <a:xfrm flipV="1">
          <a:off x="4305300" y="3312079"/>
          <a:ext cx="698500" cy="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7804</xdr:rowOff>
    </xdr:from>
    <xdr:to>
      <xdr:col>22</xdr:col>
      <xdr:colOff>114300</xdr:colOff>
      <xdr:row>19</xdr:row>
      <xdr:rowOff>12533</xdr:rowOff>
    </xdr:to>
    <xdr:cxnSp macro="">
      <xdr:nvCxnSpPr>
        <xdr:cNvPr id="60" name="直線コネクタ 59"/>
        <xdr:cNvCxnSpPr/>
      </xdr:nvCxnSpPr>
      <xdr:spPr bwMode="auto">
        <a:xfrm flipV="1">
          <a:off x="3606800" y="3312979"/>
          <a:ext cx="698500" cy="4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12533</xdr:rowOff>
    </xdr:from>
    <xdr:to>
      <xdr:col>18</xdr:col>
      <xdr:colOff>177800</xdr:colOff>
      <xdr:row>19</xdr:row>
      <xdr:rowOff>44109</xdr:rowOff>
    </xdr:to>
    <xdr:cxnSp macro="">
      <xdr:nvCxnSpPr>
        <xdr:cNvPr id="63" name="直線コネクタ 62"/>
        <xdr:cNvCxnSpPr/>
      </xdr:nvCxnSpPr>
      <xdr:spPr bwMode="auto">
        <a:xfrm flipV="1">
          <a:off x="2908300" y="3317708"/>
          <a:ext cx="698500" cy="31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114167</xdr:rowOff>
    </xdr:from>
    <xdr:to>
      <xdr:col>29</xdr:col>
      <xdr:colOff>177800</xdr:colOff>
      <xdr:row>19</xdr:row>
      <xdr:rowOff>44317</xdr:rowOff>
    </xdr:to>
    <xdr:sp macro="" textlink="">
      <xdr:nvSpPr>
        <xdr:cNvPr id="73" name="楕円 72"/>
        <xdr:cNvSpPr/>
      </xdr:nvSpPr>
      <xdr:spPr bwMode="auto">
        <a:xfrm>
          <a:off x="5600700" y="324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86244</xdr:rowOff>
    </xdr:from>
    <xdr:ext cx="762000" cy="259045"/>
    <xdr:sp macro="" textlink="">
      <xdr:nvSpPr>
        <xdr:cNvPr id="74" name="人口1人当たり決算額の推移該当値テキスト130"/>
        <xdr:cNvSpPr txBox="1"/>
      </xdr:nvSpPr>
      <xdr:spPr>
        <a:xfrm>
          <a:off x="5740400" y="321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127554</xdr:rowOff>
    </xdr:from>
    <xdr:to>
      <xdr:col>26</xdr:col>
      <xdr:colOff>101600</xdr:colOff>
      <xdr:row>19</xdr:row>
      <xdr:rowOff>57704</xdr:rowOff>
    </xdr:to>
    <xdr:sp macro="" textlink="">
      <xdr:nvSpPr>
        <xdr:cNvPr id="75" name="楕円 74"/>
        <xdr:cNvSpPr/>
      </xdr:nvSpPr>
      <xdr:spPr bwMode="auto">
        <a:xfrm>
          <a:off x="4953000" y="326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42481</xdr:rowOff>
    </xdr:from>
    <xdr:ext cx="736600" cy="259045"/>
    <xdr:sp macro="" textlink="">
      <xdr:nvSpPr>
        <xdr:cNvPr id="76" name="テキスト ボックス 75"/>
        <xdr:cNvSpPr txBox="1"/>
      </xdr:nvSpPr>
      <xdr:spPr>
        <a:xfrm>
          <a:off x="4622800" y="334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128454</xdr:rowOff>
    </xdr:from>
    <xdr:to>
      <xdr:col>22</xdr:col>
      <xdr:colOff>165100</xdr:colOff>
      <xdr:row>19</xdr:row>
      <xdr:rowOff>58604</xdr:rowOff>
    </xdr:to>
    <xdr:sp macro="" textlink="">
      <xdr:nvSpPr>
        <xdr:cNvPr id="77" name="楕円 76"/>
        <xdr:cNvSpPr/>
      </xdr:nvSpPr>
      <xdr:spPr bwMode="auto">
        <a:xfrm>
          <a:off x="4254500" y="326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43381</xdr:rowOff>
    </xdr:from>
    <xdr:ext cx="762000" cy="259045"/>
    <xdr:sp macro="" textlink="">
      <xdr:nvSpPr>
        <xdr:cNvPr id="78" name="テキスト ボックス 77"/>
        <xdr:cNvSpPr txBox="1"/>
      </xdr:nvSpPr>
      <xdr:spPr>
        <a:xfrm>
          <a:off x="3924300" y="334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133183</xdr:rowOff>
    </xdr:from>
    <xdr:to>
      <xdr:col>19</xdr:col>
      <xdr:colOff>38100</xdr:colOff>
      <xdr:row>19</xdr:row>
      <xdr:rowOff>63333</xdr:rowOff>
    </xdr:to>
    <xdr:sp macro="" textlink="">
      <xdr:nvSpPr>
        <xdr:cNvPr id="79" name="楕円 78"/>
        <xdr:cNvSpPr/>
      </xdr:nvSpPr>
      <xdr:spPr bwMode="auto">
        <a:xfrm>
          <a:off x="3556000" y="326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48110</xdr:rowOff>
    </xdr:from>
    <xdr:ext cx="762000" cy="259045"/>
    <xdr:sp macro="" textlink="">
      <xdr:nvSpPr>
        <xdr:cNvPr id="80" name="テキスト ボックス 79"/>
        <xdr:cNvSpPr txBox="1"/>
      </xdr:nvSpPr>
      <xdr:spPr>
        <a:xfrm>
          <a:off x="3225800" y="335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164759</xdr:rowOff>
    </xdr:from>
    <xdr:to>
      <xdr:col>15</xdr:col>
      <xdr:colOff>101600</xdr:colOff>
      <xdr:row>19</xdr:row>
      <xdr:rowOff>94909</xdr:rowOff>
    </xdr:to>
    <xdr:sp macro="" textlink="">
      <xdr:nvSpPr>
        <xdr:cNvPr id="81" name="楕円 80"/>
        <xdr:cNvSpPr/>
      </xdr:nvSpPr>
      <xdr:spPr bwMode="auto">
        <a:xfrm>
          <a:off x="2857500" y="329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79686</xdr:rowOff>
    </xdr:from>
    <xdr:ext cx="762000" cy="259045"/>
    <xdr:sp macro="" textlink="">
      <xdr:nvSpPr>
        <xdr:cNvPr id="82" name="テキスト ボックス 81"/>
        <xdr:cNvSpPr txBox="1"/>
      </xdr:nvSpPr>
      <xdr:spPr>
        <a:xfrm>
          <a:off x="2527300" y="338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186627</xdr:rowOff>
    </xdr:from>
    <xdr:to>
      <xdr:col>29</xdr:col>
      <xdr:colOff>127000</xdr:colOff>
      <xdr:row>34</xdr:row>
      <xdr:rowOff>226517</xdr:rowOff>
    </xdr:to>
    <xdr:cxnSp macro="">
      <xdr:nvCxnSpPr>
        <xdr:cNvPr id="115" name="直線コネクタ 114"/>
        <xdr:cNvCxnSpPr/>
      </xdr:nvCxnSpPr>
      <xdr:spPr bwMode="auto">
        <a:xfrm>
          <a:off x="5003800" y="6454077"/>
          <a:ext cx="647700" cy="39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186627</xdr:rowOff>
    </xdr:from>
    <xdr:to>
      <xdr:col>26</xdr:col>
      <xdr:colOff>50800</xdr:colOff>
      <xdr:row>34</xdr:row>
      <xdr:rowOff>253873</xdr:rowOff>
    </xdr:to>
    <xdr:cxnSp macro="">
      <xdr:nvCxnSpPr>
        <xdr:cNvPr id="118" name="直線コネクタ 117"/>
        <xdr:cNvCxnSpPr/>
      </xdr:nvCxnSpPr>
      <xdr:spPr bwMode="auto">
        <a:xfrm flipV="1">
          <a:off x="4305300" y="6454077"/>
          <a:ext cx="698500" cy="67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253873</xdr:rowOff>
    </xdr:from>
    <xdr:to>
      <xdr:col>22</xdr:col>
      <xdr:colOff>114300</xdr:colOff>
      <xdr:row>34</xdr:row>
      <xdr:rowOff>274828</xdr:rowOff>
    </xdr:to>
    <xdr:cxnSp macro="">
      <xdr:nvCxnSpPr>
        <xdr:cNvPr id="121" name="直線コネクタ 120"/>
        <xdr:cNvCxnSpPr/>
      </xdr:nvCxnSpPr>
      <xdr:spPr bwMode="auto">
        <a:xfrm flipV="1">
          <a:off x="3606800" y="6521323"/>
          <a:ext cx="698500" cy="2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243339</xdr:rowOff>
    </xdr:from>
    <xdr:to>
      <xdr:col>18</xdr:col>
      <xdr:colOff>177800</xdr:colOff>
      <xdr:row>34</xdr:row>
      <xdr:rowOff>274828</xdr:rowOff>
    </xdr:to>
    <xdr:cxnSp macro="">
      <xdr:nvCxnSpPr>
        <xdr:cNvPr id="124" name="直線コネクタ 123"/>
        <xdr:cNvCxnSpPr/>
      </xdr:nvCxnSpPr>
      <xdr:spPr bwMode="auto">
        <a:xfrm>
          <a:off x="2908300" y="6510789"/>
          <a:ext cx="698500" cy="3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175717</xdr:rowOff>
    </xdr:from>
    <xdr:to>
      <xdr:col>29</xdr:col>
      <xdr:colOff>177800</xdr:colOff>
      <xdr:row>34</xdr:row>
      <xdr:rowOff>277317</xdr:rowOff>
    </xdr:to>
    <xdr:sp macro="" textlink="">
      <xdr:nvSpPr>
        <xdr:cNvPr id="134" name="楕円 133"/>
        <xdr:cNvSpPr/>
      </xdr:nvSpPr>
      <xdr:spPr bwMode="auto">
        <a:xfrm>
          <a:off x="5600700" y="6443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20794</xdr:rowOff>
    </xdr:from>
    <xdr:ext cx="762000" cy="259045"/>
    <xdr:sp macro="" textlink="">
      <xdr:nvSpPr>
        <xdr:cNvPr id="135" name="人口1人当たり決算額の推移該当値テキスト445"/>
        <xdr:cNvSpPr txBox="1"/>
      </xdr:nvSpPr>
      <xdr:spPr>
        <a:xfrm>
          <a:off x="5740400" y="628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135827</xdr:rowOff>
    </xdr:from>
    <xdr:to>
      <xdr:col>26</xdr:col>
      <xdr:colOff>101600</xdr:colOff>
      <xdr:row>34</xdr:row>
      <xdr:rowOff>237427</xdr:rowOff>
    </xdr:to>
    <xdr:sp macro="" textlink="">
      <xdr:nvSpPr>
        <xdr:cNvPr id="136" name="楕円 135"/>
        <xdr:cNvSpPr/>
      </xdr:nvSpPr>
      <xdr:spPr bwMode="auto">
        <a:xfrm>
          <a:off x="4953000" y="640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247604</xdr:rowOff>
    </xdr:from>
    <xdr:ext cx="736600" cy="259045"/>
    <xdr:sp macro="" textlink="">
      <xdr:nvSpPr>
        <xdr:cNvPr id="137" name="テキスト ボックス 136"/>
        <xdr:cNvSpPr txBox="1"/>
      </xdr:nvSpPr>
      <xdr:spPr>
        <a:xfrm>
          <a:off x="4622800" y="617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203073</xdr:rowOff>
    </xdr:from>
    <xdr:to>
      <xdr:col>22</xdr:col>
      <xdr:colOff>165100</xdr:colOff>
      <xdr:row>34</xdr:row>
      <xdr:rowOff>304673</xdr:rowOff>
    </xdr:to>
    <xdr:sp macro="" textlink="">
      <xdr:nvSpPr>
        <xdr:cNvPr id="138" name="楕円 137"/>
        <xdr:cNvSpPr/>
      </xdr:nvSpPr>
      <xdr:spPr bwMode="auto">
        <a:xfrm>
          <a:off x="4254500" y="647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314850</xdr:rowOff>
    </xdr:from>
    <xdr:ext cx="762000" cy="259045"/>
    <xdr:sp macro="" textlink="">
      <xdr:nvSpPr>
        <xdr:cNvPr id="139" name="テキスト ボックス 138"/>
        <xdr:cNvSpPr txBox="1"/>
      </xdr:nvSpPr>
      <xdr:spPr>
        <a:xfrm>
          <a:off x="3924300" y="623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224028</xdr:rowOff>
    </xdr:from>
    <xdr:to>
      <xdr:col>19</xdr:col>
      <xdr:colOff>38100</xdr:colOff>
      <xdr:row>34</xdr:row>
      <xdr:rowOff>325628</xdr:rowOff>
    </xdr:to>
    <xdr:sp macro="" textlink="">
      <xdr:nvSpPr>
        <xdr:cNvPr id="140" name="楕円 139"/>
        <xdr:cNvSpPr/>
      </xdr:nvSpPr>
      <xdr:spPr bwMode="auto">
        <a:xfrm>
          <a:off x="3556000" y="649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335805</xdr:rowOff>
    </xdr:from>
    <xdr:ext cx="762000" cy="259045"/>
    <xdr:sp macro="" textlink="">
      <xdr:nvSpPr>
        <xdr:cNvPr id="141" name="テキスト ボックス 140"/>
        <xdr:cNvSpPr txBox="1"/>
      </xdr:nvSpPr>
      <xdr:spPr>
        <a:xfrm>
          <a:off x="32258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192538</xdr:rowOff>
    </xdr:from>
    <xdr:to>
      <xdr:col>15</xdr:col>
      <xdr:colOff>101600</xdr:colOff>
      <xdr:row>34</xdr:row>
      <xdr:rowOff>294139</xdr:rowOff>
    </xdr:to>
    <xdr:sp macro="" textlink="">
      <xdr:nvSpPr>
        <xdr:cNvPr id="142" name="楕円 141"/>
        <xdr:cNvSpPr/>
      </xdr:nvSpPr>
      <xdr:spPr bwMode="auto">
        <a:xfrm>
          <a:off x="2857500" y="64599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304315</xdr:rowOff>
    </xdr:from>
    <xdr:ext cx="762000" cy="259045"/>
    <xdr:sp macro="" textlink="">
      <xdr:nvSpPr>
        <xdr:cNvPr id="143" name="テキスト ボックス 142"/>
        <xdr:cNvSpPr txBox="1"/>
      </xdr:nvSpPr>
      <xdr:spPr>
        <a:xfrm>
          <a:off x="2527300" y="622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99695</xdr:rowOff>
    </xdr:from>
    <xdr:to>
      <xdr:col>24</xdr:col>
      <xdr:colOff>63500</xdr:colOff>
      <xdr:row>37</xdr:row>
      <xdr:rowOff>137969</xdr:rowOff>
    </xdr:to>
    <xdr:cxnSp macro="">
      <xdr:nvCxnSpPr>
        <xdr:cNvPr id="63" name="直線コネクタ 62"/>
        <xdr:cNvCxnSpPr/>
      </xdr:nvCxnSpPr>
      <xdr:spPr>
        <a:xfrm flipV="1">
          <a:off x="3797300" y="6443345"/>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128939</xdr:rowOff>
    </xdr:from>
    <xdr:to>
      <xdr:col>19</xdr:col>
      <xdr:colOff>177800</xdr:colOff>
      <xdr:row>37</xdr:row>
      <xdr:rowOff>137969</xdr:rowOff>
    </xdr:to>
    <xdr:cxnSp macro="">
      <xdr:nvCxnSpPr>
        <xdr:cNvPr id="66" name="直線コネクタ 65"/>
        <xdr:cNvCxnSpPr/>
      </xdr:nvCxnSpPr>
      <xdr:spPr>
        <a:xfrm>
          <a:off x="2908300" y="647258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128939</xdr:rowOff>
    </xdr:from>
    <xdr:to>
      <xdr:col>15</xdr:col>
      <xdr:colOff>50800</xdr:colOff>
      <xdr:row>37</xdr:row>
      <xdr:rowOff>132483</xdr:rowOff>
    </xdr:to>
    <xdr:cxnSp macro="">
      <xdr:nvCxnSpPr>
        <xdr:cNvPr id="69" name="直線コネクタ 68"/>
        <xdr:cNvCxnSpPr/>
      </xdr:nvCxnSpPr>
      <xdr:spPr>
        <a:xfrm flipV="1">
          <a:off x="2019300" y="6472589"/>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132483</xdr:rowOff>
    </xdr:from>
    <xdr:to>
      <xdr:col>10</xdr:col>
      <xdr:colOff>114300</xdr:colOff>
      <xdr:row>38</xdr:row>
      <xdr:rowOff>13676</xdr:rowOff>
    </xdr:to>
    <xdr:cxnSp macro="">
      <xdr:nvCxnSpPr>
        <xdr:cNvPr id="72" name="直線コネクタ 71"/>
        <xdr:cNvCxnSpPr/>
      </xdr:nvCxnSpPr>
      <xdr:spPr>
        <a:xfrm flipV="1">
          <a:off x="1130300" y="6476133"/>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48895</xdr:rowOff>
    </xdr:from>
    <xdr:to>
      <xdr:col>24</xdr:col>
      <xdr:colOff>114300</xdr:colOff>
      <xdr:row>37</xdr:row>
      <xdr:rowOff>150495</xdr:rowOff>
    </xdr:to>
    <xdr:sp macro="" textlink="">
      <xdr:nvSpPr>
        <xdr:cNvPr id="82" name="楕円 81"/>
        <xdr:cNvSpPr/>
      </xdr:nvSpPr>
      <xdr:spPr>
        <a:xfrm>
          <a:off x="4584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27322</xdr:rowOff>
    </xdr:from>
    <xdr:ext cx="534377" cy="259045"/>
    <xdr:sp macro="" textlink="">
      <xdr:nvSpPr>
        <xdr:cNvPr id="83" name="人件費該当値テキスト"/>
        <xdr:cNvSpPr txBox="1"/>
      </xdr:nvSpPr>
      <xdr:spPr>
        <a:xfrm>
          <a:off x="4686300" y="637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87169</xdr:rowOff>
    </xdr:from>
    <xdr:to>
      <xdr:col>20</xdr:col>
      <xdr:colOff>38100</xdr:colOff>
      <xdr:row>38</xdr:row>
      <xdr:rowOff>17319</xdr:rowOff>
    </xdr:to>
    <xdr:sp macro="" textlink="">
      <xdr:nvSpPr>
        <xdr:cNvPr id="84" name="楕円 83"/>
        <xdr:cNvSpPr/>
      </xdr:nvSpPr>
      <xdr:spPr>
        <a:xfrm>
          <a:off x="3746500" y="64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8446</xdr:rowOff>
    </xdr:from>
    <xdr:ext cx="534377" cy="259045"/>
    <xdr:sp macro="" textlink="">
      <xdr:nvSpPr>
        <xdr:cNvPr id="85" name="テキスト ボックス 84"/>
        <xdr:cNvSpPr txBox="1"/>
      </xdr:nvSpPr>
      <xdr:spPr>
        <a:xfrm>
          <a:off x="3530111" y="652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78139</xdr:rowOff>
    </xdr:from>
    <xdr:to>
      <xdr:col>15</xdr:col>
      <xdr:colOff>101600</xdr:colOff>
      <xdr:row>38</xdr:row>
      <xdr:rowOff>8289</xdr:rowOff>
    </xdr:to>
    <xdr:sp macro="" textlink="">
      <xdr:nvSpPr>
        <xdr:cNvPr id="86" name="楕円 85"/>
        <xdr:cNvSpPr/>
      </xdr:nvSpPr>
      <xdr:spPr>
        <a:xfrm>
          <a:off x="2857500" y="642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170866</xdr:rowOff>
    </xdr:from>
    <xdr:ext cx="534377" cy="259045"/>
    <xdr:sp macro="" textlink="">
      <xdr:nvSpPr>
        <xdr:cNvPr id="87" name="テキスト ボックス 86"/>
        <xdr:cNvSpPr txBox="1"/>
      </xdr:nvSpPr>
      <xdr:spPr>
        <a:xfrm>
          <a:off x="2641111" y="651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81683</xdr:rowOff>
    </xdr:from>
    <xdr:to>
      <xdr:col>10</xdr:col>
      <xdr:colOff>165100</xdr:colOff>
      <xdr:row>38</xdr:row>
      <xdr:rowOff>11833</xdr:rowOff>
    </xdr:to>
    <xdr:sp macro="" textlink="">
      <xdr:nvSpPr>
        <xdr:cNvPr id="88" name="楕円 87"/>
        <xdr:cNvSpPr/>
      </xdr:nvSpPr>
      <xdr:spPr>
        <a:xfrm>
          <a:off x="1968500" y="642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2960</xdr:rowOff>
    </xdr:from>
    <xdr:ext cx="534377" cy="259045"/>
    <xdr:sp macro="" textlink="">
      <xdr:nvSpPr>
        <xdr:cNvPr id="89" name="テキスト ボックス 88"/>
        <xdr:cNvSpPr txBox="1"/>
      </xdr:nvSpPr>
      <xdr:spPr>
        <a:xfrm>
          <a:off x="1752111" y="65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134326</xdr:rowOff>
    </xdr:from>
    <xdr:to>
      <xdr:col>6</xdr:col>
      <xdr:colOff>38100</xdr:colOff>
      <xdr:row>38</xdr:row>
      <xdr:rowOff>64476</xdr:rowOff>
    </xdr:to>
    <xdr:sp macro="" textlink="">
      <xdr:nvSpPr>
        <xdr:cNvPr id="90" name="楕円 89"/>
        <xdr:cNvSpPr/>
      </xdr:nvSpPr>
      <xdr:spPr>
        <a:xfrm>
          <a:off x="1079500" y="64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55603</xdr:rowOff>
    </xdr:from>
    <xdr:ext cx="534377" cy="259045"/>
    <xdr:sp macro="" textlink="">
      <xdr:nvSpPr>
        <xdr:cNvPr id="91" name="テキスト ボックス 90"/>
        <xdr:cNvSpPr txBox="1"/>
      </xdr:nvSpPr>
      <xdr:spPr>
        <a:xfrm>
          <a:off x="863111" y="65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49129</xdr:rowOff>
    </xdr:from>
    <xdr:to>
      <xdr:col>24</xdr:col>
      <xdr:colOff>63500</xdr:colOff>
      <xdr:row>56</xdr:row>
      <xdr:rowOff>97565</xdr:rowOff>
    </xdr:to>
    <xdr:cxnSp macro="">
      <xdr:nvCxnSpPr>
        <xdr:cNvPr id="118" name="直線コネクタ 117"/>
        <xdr:cNvCxnSpPr/>
      </xdr:nvCxnSpPr>
      <xdr:spPr>
        <a:xfrm>
          <a:off x="3797300" y="9650329"/>
          <a:ext cx="838200" cy="4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49129</xdr:rowOff>
    </xdr:from>
    <xdr:to>
      <xdr:col>19</xdr:col>
      <xdr:colOff>177800</xdr:colOff>
      <xdr:row>56</xdr:row>
      <xdr:rowOff>65149</xdr:rowOff>
    </xdr:to>
    <xdr:cxnSp macro="">
      <xdr:nvCxnSpPr>
        <xdr:cNvPr id="121" name="直線コネクタ 120"/>
        <xdr:cNvCxnSpPr/>
      </xdr:nvCxnSpPr>
      <xdr:spPr>
        <a:xfrm flipV="1">
          <a:off x="2908300" y="9650329"/>
          <a:ext cx="889000" cy="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65149</xdr:rowOff>
    </xdr:from>
    <xdr:to>
      <xdr:col>15</xdr:col>
      <xdr:colOff>50800</xdr:colOff>
      <xdr:row>56</xdr:row>
      <xdr:rowOff>110517</xdr:rowOff>
    </xdr:to>
    <xdr:cxnSp macro="">
      <xdr:nvCxnSpPr>
        <xdr:cNvPr id="124" name="直線コネクタ 123"/>
        <xdr:cNvCxnSpPr/>
      </xdr:nvCxnSpPr>
      <xdr:spPr>
        <a:xfrm flipV="1">
          <a:off x="2019300" y="9666349"/>
          <a:ext cx="889000" cy="4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110517</xdr:rowOff>
    </xdr:from>
    <xdr:to>
      <xdr:col>10</xdr:col>
      <xdr:colOff>114300</xdr:colOff>
      <xdr:row>56</xdr:row>
      <xdr:rowOff>154134</xdr:rowOff>
    </xdr:to>
    <xdr:cxnSp macro="">
      <xdr:nvCxnSpPr>
        <xdr:cNvPr id="127" name="直線コネクタ 126"/>
        <xdr:cNvCxnSpPr/>
      </xdr:nvCxnSpPr>
      <xdr:spPr>
        <a:xfrm flipV="1">
          <a:off x="1130300" y="9711717"/>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46765</xdr:rowOff>
    </xdr:from>
    <xdr:to>
      <xdr:col>24</xdr:col>
      <xdr:colOff>114300</xdr:colOff>
      <xdr:row>56</xdr:row>
      <xdr:rowOff>148365</xdr:rowOff>
    </xdr:to>
    <xdr:sp macro="" textlink="">
      <xdr:nvSpPr>
        <xdr:cNvPr id="137" name="楕円 136"/>
        <xdr:cNvSpPr/>
      </xdr:nvSpPr>
      <xdr:spPr>
        <a:xfrm>
          <a:off x="4584700" y="96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69642</xdr:rowOff>
    </xdr:from>
    <xdr:ext cx="534377" cy="259045"/>
    <xdr:sp macro="" textlink="">
      <xdr:nvSpPr>
        <xdr:cNvPr id="138" name="物件費該当値テキスト"/>
        <xdr:cNvSpPr txBox="1"/>
      </xdr:nvSpPr>
      <xdr:spPr>
        <a:xfrm>
          <a:off x="4686300" y="94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169779</xdr:rowOff>
    </xdr:from>
    <xdr:to>
      <xdr:col>20</xdr:col>
      <xdr:colOff>38100</xdr:colOff>
      <xdr:row>56</xdr:row>
      <xdr:rowOff>99929</xdr:rowOff>
    </xdr:to>
    <xdr:sp macro="" textlink="">
      <xdr:nvSpPr>
        <xdr:cNvPr id="139" name="楕円 138"/>
        <xdr:cNvSpPr/>
      </xdr:nvSpPr>
      <xdr:spPr>
        <a:xfrm>
          <a:off x="3746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116456</xdr:rowOff>
    </xdr:from>
    <xdr:ext cx="534377" cy="259045"/>
    <xdr:sp macro="" textlink="">
      <xdr:nvSpPr>
        <xdr:cNvPr id="140" name="テキスト ボックス 139"/>
        <xdr:cNvSpPr txBox="1"/>
      </xdr:nvSpPr>
      <xdr:spPr>
        <a:xfrm>
          <a:off x="3530111" y="93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14349</xdr:rowOff>
    </xdr:from>
    <xdr:to>
      <xdr:col>15</xdr:col>
      <xdr:colOff>101600</xdr:colOff>
      <xdr:row>56</xdr:row>
      <xdr:rowOff>115949</xdr:rowOff>
    </xdr:to>
    <xdr:sp macro="" textlink="">
      <xdr:nvSpPr>
        <xdr:cNvPr id="141" name="楕円 140"/>
        <xdr:cNvSpPr/>
      </xdr:nvSpPr>
      <xdr:spPr>
        <a:xfrm>
          <a:off x="2857500" y="96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132476</xdr:rowOff>
    </xdr:from>
    <xdr:ext cx="534377" cy="259045"/>
    <xdr:sp macro="" textlink="">
      <xdr:nvSpPr>
        <xdr:cNvPr id="142" name="テキスト ボックス 141"/>
        <xdr:cNvSpPr txBox="1"/>
      </xdr:nvSpPr>
      <xdr:spPr>
        <a:xfrm>
          <a:off x="2641111" y="93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59717</xdr:rowOff>
    </xdr:from>
    <xdr:to>
      <xdr:col>10</xdr:col>
      <xdr:colOff>165100</xdr:colOff>
      <xdr:row>56</xdr:row>
      <xdr:rowOff>161317</xdr:rowOff>
    </xdr:to>
    <xdr:sp macro="" textlink="">
      <xdr:nvSpPr>
        <xdr:cNvPr id="143" name="楕円 142"/>
        <xdr:cNvSpPr/>
      </xdr:nvSpPr>
      <xdr:spPr>
        <a:xfrm>
          <a:off x="1968500" y="96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6394</xdr:rowOff>
    </xdr:from>
    <xdr:ext cx="534377" cy="259045"/>
    <xdr:sp macro="" textlink="">
      <xdr:nvSpPr>
        <xdr:cNvPr id="144" name="テキスト ボックス 143"/>
        <xdr:cNvSpPr txBox="1"/>
      </xdr:nvSpPr>
      <xdr:spPr>
        <a:xfrm>
          <a:off x="1752111" y="943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103334</xdr:rowOff>
    </xdr:from>
    <xdr:to>
      <xdr:col>6</xdr:col>
      <xdr:colOff>38100</xdr:colOff>
      <xdr:row>57</xdr:row>
      <xdr:rowOff>33484</xdr:rowOff>
    </xdr:to>
    <xdr:sp macro="" textlink="">
      <xdr:nvSpPr>
        <xdr:cNvPr id="145" name="楕円 144"/>
        <xdr:cNvSpPr/>
      </xdr:nvSpPr>
      <xdr:spPr>
        <a:xfrm>
          <a:off x="1079500" y="9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50011</xdr:rowOff>
    </xdr:from>
    <xdr:ext cx="534377" cy="259045"/>
    <xdr:sp macro="" textlink="">
      <xdr:nvSpPr>
        <xdr:cNvPr id="146" name="テキスト ボックス 145"/>
        <xdr:cNvSpPr txBox="1"/>
      </xdr:nvSpPr>
      <xdr:spPr>
        <a:xfrm>
          <a:off x="863111" y="9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140889</xdr:rowOff>
    </xdr:from>
    <xdr:to>
      <xdr:col>24</xdr:col>
      <xdr:colOff>63500</xdr:colOff>
      <xdr:row>77</xdr:row>
      <xdr:rowOff>41585</xdr:rowOff>
    </xdr:to>
    <xdr:cxnSp macro="">
      <xdr:nvCxnSpPr>
        <xdr:cNvPr id="173" name="直線コネクタ 172"/>
        <xdr:cNvCxnSpPr/>
      </xdr:nvCxnSpPr>
      <xdr:spPr>
        <a:xfrm>
          <a:off x="3797300" y="12999639"/>
          <a:ext cx="838200" cy="24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140889</xdr:rowOff>
    </xdr:from>
    <xdr:to>
      <xdr:col>19</xdr:col>
      <xdr:colOff>177800</xdr:colOff>
      <xdr:row>75</xdr:row>
      <xdr:rowOff>150079</xdr:rowOff>
    </xdr:to>
    <xdr:cxnSp macro="">
      <xdr:nvCxnSpPr>
        <xdr:cNvPr id="176" name="直線コネクタ 175"/>
        <xdr:cNvCxnSpPr/>
      </xdr:nvCxnSpPr>
      <xdr:spPr>
        <a:xfrm flipV="1">
          <a:off x="2908300" y="12999639"/>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49540</xdr:rowOff>
    </xdr:from>
    <xdr:to>
      <xdr:col>15</xdr:col>
      <xdr:colOff>50800</xdr:colOff>
      <xdr:row>75</xdr:row>
      <xdr:rowOff>150079</xdr:rowOff>
    </xdr:to>
    <xdr:cxnSp macro="">
      <xdr:nvCxnSpPr>
        <xdr:cNvPr id="179" name="直線コネクタ 178"/>
        <xdr:cNvCxnSpPr/>
      </xdr:nvCxnSpPr>
      <xdr:spPr>
        <a:xfrm>
          <a:off x="2019300" y="12908290"/>
          <a:ext cx="889000" cy="1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49540</xdr:rowOff>
    </xdr:from>
    <xdr:to>
      <xdr:col>10</xdr:col>
      <xdr:colOff>114300</xdr:colOff>
      <xdr:row>77</xdr:row>
      <xdr:rowOff>30795</xdr:rowOff>
    </xdr:to>
    <xdr:cxnSp macro="">
      <xdr:nvCxnSpPr>
        <xdr:cNvPr id="182" name="直線コネクタ 181"/>
        <xdr:cNvCxnSpPr/>
      </xdr:nvCxnSpPr>
      <xdr:spPr>
        <a:xfrm flipV="1">
          <a:off x="1130300" y="12908290"/>
          <a:ext cx="889000" cy="3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162235</xdr:rowOff>
    </xdr:from>
    <xdr:to>
      <xdr:col>24</xdr:col>
      <xdr:colOff>114300</xdr:colOff>
      <xdr:row>77</xdr:row>
      <xdr:rowOff>92385</xdr:rowOff>
    </xdr:to>
    <xdr:sp macro="" textlink="">
      <xdr:nvSpPr>
        <xdr:cNvPr id="192" name="楕円 191"/>
        <xdr:cNvSpPr/>
      </xdr:nvSpPr>
      <xdr:spPr>
        <a:xfrm>
          <a:off x="4584700" y="131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13662</xdr:rowOff>
    </xdr:from>
    <xdr:ext cx="469744" cy="259045"/>
    <xdr:sp macro="" textlink="">
      <xdr:nvSpPr>
        <xdr:cNvPr id="193" name="維持補修費該当値テキスト"/>
        <xdr:cNvSpPr txBox="1"/>
      </xdr:nvSpPr>
      <xdr:spPr>
        <a:xfrm>
          <a:off x="4686300" y="130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90089</xdr:rowOff>
    </xdr:from>
    <xdr:to>
      <xdr:col>20</xdr:col>
      <xdr:colOff>38100</xdr:colOff>
      <xdr:row>76</xdr:row>
      <xdr:rowOff>20239</xdr:rowOff>
    </xdr:to>
    <xdr:sp macro="" textlink="">
      <xdr:nvSpPr>
        <xdr:cNvPr id="194" name="楕円 193"/>
        <xdr:cNvSpPr/>
      </xdr:nvSpPr>
      <xdr:spPr>
        <a:xfrm>
          <a:off x="3746500" y="129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36766</xdr:rowOff>
    </xdr:from>
    <xdr:ext cx="534377" cy="259045"/>
    <xdr:sp macro="" textlink="">
      <xdr:nvSpPr>
        <xdr:cNvPr id="195" name="テキスト ボックス 194"/>
        <xdr:cNvSpPr txBox="1"/>
      </xdr:nvSpPr>
      <xdr:spPr>
        <a:xfrm>
          <a:off x="3530111" y="1272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99278</xdr:rowOff>
    </xdr:from>
    <xdr:to>
      <xdr:col>15</xdr:col>
      <xdr:colOff>101600</xdr:colOff>
      <xdr:row>76</xdr:row>
      <xdr:rowOff>29428</xdr:rowOff>
    </xdr:to>
    <xdr:sp macro="" textlink="">
      <xdr:nvSpPr>
        <xdr:cNvPr id="196" name="楕円 195"/>
        <xdr:cNvSpPr/>
      </xdr:nvSpPr>
      <xdr:spPr>
        <a:xfrm>
          <a:off x="2857500" y="129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45955</xdr:rowOff>
    </xdr:from>
    <xdr:ext cx="534377" cy="259045"/>
    <xdr:sp macro="" textlink="">
      <xdr:nvSpPr>
        <xdr:cNvPr id="197" name="テキスト ボックス 196"/>
        <xdr:cNvSpPr txBox="1"/>
      </xdr:nvSpPr>
      <xdr:spPr>
        <a:xfrm>
          <a:off x="2641111" y="1273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170190</xdr:rowOff>
    </xdr:from>
    <xdr:to>
      <xdr:col>10</xdr:col>
      <xdr:colOff>165100</xdr:colOff>
      <xdr:row>75</xdr:row>
      <xdr:rowOff>100340</xdr:rowOff>
    </xdr:to>
    <xdr:sp macro="" textlink="">
      <xdr:nvSpPr>
        <xdr:cNvPr id="198" name="楕円 197"/>
        <xdr:cNvSpPr/>
      </xdr:nvSpPr>
      <xdr:spPr>
        <a:xfrm>
          <a:off x="1968500" y="128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116867</xdr:rowOff>
    </xdr:from>
    <xdr:ext cx="534377" cy="259045"/>
    <xdr:sp macro="" textlink="">
      <xdr:nvSpPr>
        <xdr:cNvPr id="199" name="テキスト ボックス 198"/>
        <xdr:cNvSpPr txBox="1"/>
      </xdr:nvSpPr>
      <xdr:spPr>
        <a:xfrm>
          <a:off x="1752111" y="1263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151445</xdr:rowOff>
    </xdr:from>
    <xdr:to>
      <xdr:col>6</xdr:col>
      <xdr:colOff>38100</xdr:colOff>
      <xdr:row>77</xdr:row>
      <xdr:rowOff>81595</xdr:rowOff>
    </xdr:to>
    <xdr:sp macro="" textlink="">
      <xdr:nvSpPr>
        <xdr:cNvPr id="200" name="楕円 199"/>
        <xdr:cNvSpPr/>
      </xdr:nvSpPr>
      <xdr:spPr>
        <a:xfrm>
          <a:off x="1079500" y="131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98122</xdr:rowOff>
    </xdr:from>
    <xdr:ext cx="469744" cy="259045"/>
    <xdr:sp macro="" textlink="">
      <xdr:nvSpPr>
        <xdr:cNvPr id="201" name="テキスト ボックス 200"/>
        <xdr:cNvSpPr txBox="1"/>
      </xdr:nvSpPr>
      <xdr:spPr>
        <a:xfrm>
          <a:off x="895428" y="1295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62395</xdr:rowOff>
    </xdr:from>
    <xdr:to>
      <xdr:col>24</xdr:col>
      <xdr:colOff>63500</xdr:colOff>
      <xdr:row>96</xdr:row>
      <xdr:rowOff>70714</xdr:rowOff>
    </xdr:to>
    <xdr:cxnSp macro="">
      <xdr:nvCxnSpPr>
        <xdr:cNvPr id="231" name="直線コネクタ 230"/>
        <xdr:cNvCxnSpPr/>
      </xdr:nvCxnSpPr>
      <xdr:spPr>
        <a:xfrm flipV="1">
          <a:off x="3797300" y="16521595"/>
          <a:ext cx="8382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106908</xdr:rowOff>
    </xdr:from>
    <xdr:to>
      <xdr:col>19</xdr:col>
      <xdr:colOff>177800</xdr:colOff>
      <xdr:row>96</xdr:row>
      <xdr:rowOff>70714</xdr:rowOff>
    </xdr:to>
    <xdr:cxnSp macro="">
      <xdr:nvCxnSpPr>
        <xdr:cNvPr id="234" name="直線コネクタ 233"/>
        <xdr:cNvCxnSpPr/>
      </xdr:nvCxnSpPr>
      <xdr:spPr>
        <a:xfrm>
          <a:off x="2908300" y="16394658"/>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106908</xdr:rowOff>
    </xdr:from>
    <xdr:to>
      <xdr:col>15</xdr:col>
      <xdr:colOff>50800</xdr:colOff>
      <xdr:row>97</xdr:row>
      <xdr:rowOff>47410</xdr:rowOff>
    </xdr:to>
    <xdr:cxnSp macro="">
      <xdr:nvCxnSpPr>
        <xdr:cNvPr id="237" name="直線コネクタ 236"/>
        <xdr:cNvCxnSpPr/>
      </xdr:nvCxnSpPr>
      <xdr:spPr>
        <a:xfrm flipV="1">
          <a:off x="2019300" y="16394658"/>
          <a:ext cx="889000" cy="2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47410</xdr:rowOff>
    </xdr:from>
    <xdr:to>
      <xdr:col>10</xdr:col>
      <xdr:colOff>114300</xdr:colOff>
      <xdr:row>97</xdr:row>
      <xdr:rowOff>104953</xdr:rowOff>
    </xdr:to>
    <xdr:cxnSp macro="">
      <xdr:nvCxnSpPr>
        <xdr:cNvPr id="240" name="直線コネクタ 239"/>
        <xdr:cNvCxnSpPr/>
      </xdr:nvCxnSpPr>
      <xdr:spPr>
        <a:xfrm flipV="1">
          <a:off x="1130300" y="16678060"/>
          <a:ext cx="8890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11595</xdr:rowOff>
    </xdr:from>
    <xdr:to>
      <xdr:col>24</xdr:col>
      <xdr:colOff>114300</xdr:colOff>
      <xdr:row>96</xdr:row>
      <xdr:rowOff>113195</xdr:rowOff>
    </xdr:to>
    <xdr:sp macro="" textlink="">
      <xdr:nvSpPr>
        <xdr:cNvPr id="250" name="楕円 249"/>
        <xdr:cNvSpPr/>
      </xdr:nvSpPr>
      <xdr:spPr>
        <a:xfrm>
          <a:off x="4584700" y="164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34472</xdr:rowOff>
    </xdr:from>
    <xdr:ext cx="534377" cy="259045"/>
    <xdr:sp macro="" textlink="">
      <xdr:nvSpPr>
        <xdr:cNvPr id="251" name="扶助費該当値テキスト"/>
        <xdr:cNvSpPr txBox="1"/>
      </xdr:nvSpPr>
      <xdr:spPr>
        <a:xfrm>
          <a:off x="4686300" y="163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19914</xdr:rowOff>
    </xdr:from>
    <xdr:to>
      <xdr:col>20</xdr:col>
      <xdr:colOff>38100</xdr:colOff>
      <xdr:row>96</xdr:row>
      <xdr:rowOff>121514</xdr:rowOff>
    </xdr:to>
    <xdr:sp macro="" textlink="">
      <xdr:nvSpPr>
        <xdr:cNvPr id="252" name="楕円 251"/>
        <xdr:cNvSpPr/>
      </xdr:nvSpPr>
      <xdr:spPr>
        <a:xfrm>
          <a:off x="3746500" y="164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138041</xdr:rowOff>
    </xdr:from>
    <xdr:ext cx="534377" cy="259045"/>
    <xdr:sp macro="" textlink="">
      <xdr:nvSpPr>
        <xdr:cNvPr id="253" name="テキスト ボックス 252"/>
        <xdr:cNvSpPr txBox="1"/>
      </xdr:nvSpPr>
      <xdr:spPr>
        <a:xfrm>
          <a:off x="3530111" y="162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56108</xdr:rowOff>
    </xdr:from>
    <xdr:to>
      <xdr:col>15</xdr:col>
      <xdr:colOff>101600</xdr:colOff>
      <xdr:row>95</xdr:row>
      <xdr:rowOff>157708</xdr:rowOff>
    </xdr:to>
    <xdr:sp macro="" textlink="">
      <xdr:nvSpPr>
        <xdr:cNvPr id="254" name="楕円 253"/>
        <xdr:cNvSpPr/>
      </xdr:nvSpPr>
      <xdr:spPr>
        <a:xfrm>
          <a:off x="2857500" y="163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2785</xdr:rowOff>
    </xdr:from>
    <xdr:ext cx="599010" cy="259045"/>
    <xdr:sp macro="" textlink="">
      <xdr:nvSpPr>
        <xdr:cNvPr id="255" name="テキスト ボックス 254"/>
        <xdr:cNvSpPr txBox="1"/>
      </xdr:nvSpPr>
      <xdr:spPr>
        <a:xfrm>
          <a:off x="2608795" y="161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168060</xdr:rowOff>
    </xdr:from>
    <xdr:to>
      <xdr:col>10</xdr:col>
      <xdr:colOff>165100</xdr:colOff>
      <xdr:row>97</xdr:row>
      <xdr:rowOff>98210</xdr:rowOff>
    </xdr:to>
    <xdr:sp macro="" textlink="">
      <xdr:nvSpPr>
        <xdr:cNvPr id="256" name="楕円 255"/>
        <xdr:cNvSpPr/>
      </xdr:nvSpPr>
      <xdr:spPr>
        <a:xfrm>
          <a:off x="1968500" y="166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114737</xdr:rowOff>
    </xdr:from>
    <xdr:ext cx="534377" cy="259045"/>
    <xdr:sp macro="" textlink="">
      <xdr:nvSpPr>
        <xdr:cNvPr id="257" name="テキスト ボックス 256"/>
        <xdr:cNvSpPr txBox="1"/>
      </xdr:nvSpPr>
      <xdr:spPr>
        <a:xfrm>
          <a:off x="1752111" y="164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54153</xdr:rowOff>
    </xdr:from>
    <xdr:to>
      <xdr:col>6</xdr:col>
      <xdr:colOff>38100</xdr:colOff>
      <xdr:row>97</xdr:row>
      <xdr:rowOff>155753</xdr:rowOff>
    </xdr:to>
    <xdr:sp macro="" textlink="">
      <xdr:nvSpPr>
        <xdr:cNvPr id="258" name="楕円 257"/>
        <xdr:cNvSpPr/>
      </xdr:nvSpPr>
      <xdr:spPr>
        <a:xfrm>
          <a:off x="1079500" y="166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830</xdr:rowOff>
    </xdr:from>
    <xdr:ext cx="534377" cy="259045"/>
    <xdr:sp macro="" textlink="">
      <xdr:nvSpPr>
        <xdr:cNvPr id="259" name="テキスト ボックス 258"/>
        <xdr:cNvSpPr txBox="1"/>
      </xdr:nvSpPr>
      <xdr:spPr>
        <a:xfrm>
          <a:off x="863111" y="164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1060</xdr:rowOff>
    </xdr:from>
    <xdr:to>
      <xdr:col>55</xdr:col>
      <xdr:colOff>0</xdr:colOff>
      <xdr:row>37</xdr:row>
      <xdr:rowOff>24801</xdr:rowOff>
    </xdr:to>
    <xdr:cxnSp macro="">
      <xdr:nvCxnSpPr>
        <xdr:cNvPr id="291" name="直線コネクタ 290"/>
        <xdr:cNvCxnSpPr/>
      </xdr:nvCxnSpPr>
      <xdr:spPr>
        <a:xfrm flipV="1">
          <a:off x="9639300" y="6344710"/>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24801</xdr:rowOff>
    </xdr:from>
    <xdr:to>
      <xdr:col>50</xdr:col>
      <xdr:colOff>114300</xdr:colOff>
      <xdr:row>37</xdr:row>
      <xdr:rowOff>80166</xdr:rowOff>
    </xdr:to>
    <xdr:cxnSp macro="">
      <xdr:nvCxnSpPr>
        <xdr:cNvPr id="294" name="直線コネクタ 293"/>
        <xdr:cNvCxnSpPr/>
      </xdr:nvCxnSpPr>
      <xdr:spPr>
        <a:xfrm flipV="1">
          <a:off x="8750300" y="6368451"/>
          <a:ext cx="889000" cy="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140157</xdr:rowOff>
    </xdr:from>
    <xdr:to>
      <xdr:col>45</xdr:col>
      <xdr:colOff>177800</xdr:colOff>
      <xdr:row>37</xdr:row>
      <xdr:rowOff>80166</xdr:rowOff>
    </xdr:to>
    <xdr:cxnSp macro="">
      <xdr:nvCxnSpPr>
        <xdr:cNvPr id="297" name="直線コネクタ 296"/>
        <xdr:cNvCxnSpPr/>
      </xdr:nvCxnSpPr>
      <xdr:spPr>
        <a:xfrm>
          <a:off x="7861300" y="5283657"/>
          <a:ext cx="889000" cy="114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140157</xdr:rowOff>
    </xdr:from>
    <xdr:to>
      <xdr:col>41</xdr:col>
      <xdr:colOff>50800</xdr:colOff>
      <xdr:row>36</xdr:row>
      <xdr:rowOff>147799</xdr:rowOff>
    </xdr:to>
    <xdr:cxnSp macro="">
      <xdr:nvCxnSpPr>
        <xdr:cNvPr id="300" name="直線コネクタ 299"/>
        <xdr:cNvCxnSpPr/>
      </xdr:nvCxnSpPr>
      <xdr:spPr>
        <a:xfrm flipV="1">
          <a:off x="6972300" y="5283657"/>
          <a:ext cx="889000" cy="103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121710</xdr:rowOff>
    </xdr:from>
    <xdr:to>
      <xdr:col>55</xdr:col>
      <xdr:colOff>50800</xdr:colOff>
      <xdr:row>37</xdr:row>
      <xdr:rowOff>51860</xdr:rowOff>
    </xdr:to>
    <xdr:sp macro="" textlink="">
      <xdr:nvSpPr>
        <xdr:cNvPr id="310" name="楕円 309"/>
        <xdr:cNvSpPr/>
      </xdr:nvSpPr>
      <xdr:spPr>
        <a:xfrm>
          <a:off x="10426700" y="62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144587</xdr:rowOff>
    </xdr:from>
    <xdr:ext cx="534377" cy="259045"/>
    <xdr:sp macro="" textlink="">
      <xdr:nvSpPr>
        <xdr:cNvPr id="311" name="補助費等該当値テキスト"/>
        <xdr:cNvSpPr txBox="1"/>
      </xdr:nvSpPr>
      <xdr:spPr>
        <a:xfrm>
          <a:off x="10528300" y="61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145451</xdr:rowOff>
    </xdr:from>
    <xdr:to>
      <xdr:col>50</xdr:col>
      <xdr:colOff>165100</xdr:colOff>
      <xdr:row>37</xdr:row>
      <xdr:rowOff>75601</xdr:rowOff>
    </xdr:to>
    <xdr:sp macro="" textlink="">
      <xdr:nvSpPr>
        <xdr:cNvPr id="312" name="楕円 311"/>
        <xdr:cNvSpPr/>
      </xdr:nvSpPr>
      <xdr:spPr>
        <a:xfrm>
          <a:off x="9588500" y="6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92128</xdr:rowOff>
    </xdr:from>
    <xdr:ext cx="534377" cy="259045"/>
    <xdr:sp macro="" textlink="">
      <xdr:nvSpPr>
        <xdr:cNvPr id="313" name="テキスト ボックス 312"/>
        <xdr:cNvSpPr txBox="1"/>
      </xdr:nvSpPr>
      <xdr:spPr>
        <a:xfrm>
          <a:off x="9372111" y="609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29366</xdr:rowOff>
    </xdr:from>
    <xdr:to>
      <xdr:col>46</xdr:col>
      <xdr:colOff>38100</xdr:colOff>
      <xdr:row>37</xdr:row>
      <xdr:rowOff>130966</xdr:rowOff>
    </xdr:to>
    <xdr:sp macro="" textlink="">
      <xdr:nvSpPr>
        <xdr:cNvPr id="314" name="楕円 313"/>
        <xdr:cNvSpPr/>
      </xdr:nvSpPr>
      <xdr:spPr>
        <a:xfrm>
          <a:off x="8699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147493</xdr:rowOff>
    </xdr:from>
    <xdr:ext cx="534377" cy="259045"/>
    <xdr:sp macro="" textlink="">
      <xdr:nvSpPr>
        <xdr:cNvPr id="315" name="テキスト ボックス 314"/>
        <xdr:cNvSpPr txBox="1"/>
      </xdr:nvSpPr>
      <xdr:spPr>
        <a:xfrm>
          <a:off x="8483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89357</xdr:rowOff>
    </xdr:from>
    <xdr:to>
      <xdr:col>41</xdr:col>
      <xdr:colOff>101600</xdr:colOff>
      <xdr:row>31</xdr:row>
      <xdr:rowOff>19507</xdr:rowOff>
    </xdr:to>
    <xdr:sp macro="" textlink="">
      <xdr:nvSpPr>
        <xdr:cNvPr id="316" name="楕円 315"/>
        <xdr:cNvSpPr/>
      </xdr:nvSpPr>
      <xdr:spPr>
        <a:xfrm>
          <a:off x="78105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36034</xdr:rowOff>
    </xdr:from>
    <xdr:ext cx="599010" cy="259045"/>
    <xdr:sp macro="" textlink="">
      <xdr:nvSpPr>
        <xdr:cNvPr id="317" name="テキスト ボックス 316"/>
        <xdr:cNvSpPr txBox="1"/>
      </xdr:nvSpPr>
      <xdr:spPr>
        <a:xfrm>
          <a:off x="7561795" y="500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96999</xdr:rowOff>
    </xdr:from>
    <xdr:to>
      <xdr:col>36</xdr:col>
      <xdr:colOff>165100</xdr:colOff>
      <xdr:row>37</xdr:row>
      <xdr:rowOff>27149</xdr:rowOff>
    </xdr:to>
    <xdr:sp macro="" textlink="">
      <xdr:nvSpPr>
        <xdr:cNvPr id="318" name="楕円 317"/>
        <xdr:cNvSpPr/>
      </xdr:nvSpPr>
      <xdr:spPr>
        <a:xfrm>
          <a:off x="6921500" y="6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43676</xdr:rowOff>
    </xdr:from>
    <xdr:ext cx="534377" cy="259045"/>
    <xdr:sp macro="" textlink="">
      <xdr:nvSpPr>
        <xdr:cNvPr id="319" name="テキスト ボックス 318"/>
        <xdr:cNvSpPr txBox="1"/>
      </xdr:nvSpPr>
      <xdr:spPr>
        <a:xfrm>
          <a:off x="6705111" y="604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75159</xdr:rowOff>
    </xdr:from>
    <xdr:to>
      <xdr:col>55</xdr:col>
      <xdr:colOff>0</xdr:colOff>
      <xdr:row>58</xdr:row>
      <xdr:rowOff>16096</xdr:rowOff>
    </xdr:to>
    <xdr:cxnSp macro="">
      <xdr:nvCxnSpPr>
        <xdr:cNvPr id="348" name="直線コネクタ 347"/>
        <xdr:cNvCxnSpPr/>
      </xdr:nvCxnSpPr>
      <xdr:spPr>
        <a:xfrm>
          <a:off x="9639300" y="9847809"/>
          <a:ext cx="838200" cy="1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75159</xdr:rowOff>
    </xdr:from>
    <xdr:to>
      <xdr:col>50</xdr:col>
      <xdr:colOff>114300</xdr:colOff>
      <xdr:row>57</xdr:row>
      <xdr:rowOff>126190</xdr:rowOff>
    </xdr:to>
    <xdr:cxnSp macro="">
      <xdr:nvCxnSpPr>
        <xdr:cNvPr id="351" name="直線コネクタ 350"/>
        <xdr:cNvCxnSpPr/>
      </xdr:nvCxnSpPr>
      <xdr:spPr>
        <a:xfrm flipV="1">
          <a:off x="8750300" y="9847809"/>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76195</xdr:rowOff>
    </xdr:from>
    <xdr:to>
      <xdr:col>45</xdr:col>
      <xdr:colOff>177800</xdr:colOff>
      <xdr:row>57</xdr:row>
      <xdr:rowOff>126190</xdr:rowOff>
    </xdr:to>
    <xdr:cxnSp macro="">
      <xdr:nvCxnSpPr>
        <xdr:cNvPr id="354" name="直線コネクタ 353"/>
        <xdr:cNvCxnSpPr/>
      </xdr:nvCxnSpPr>
      <xdr:spPr>
        <a:xfrm>
          <a:off x="7861300" y="9848845"/>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49974</xdr:rowOff>
    </xdr:from>
    <xdr:to>
      <xdr:col>41</xdr:col>
      <xdr:colOff>50800</xdr:colOff>
      <xdr:row>57</xdr:row>
      <xdr:rowOff>76195</xdr:rowOff>
    </xdr:to>
    <xdr:cxnSp macro="">
      <xdr:nvCxnSpPr>
        <xdr:cNvPr id="357" name="直線コネクタ 356"/>
        <xdr:cNvCxnSpPr/>
      </xdr:nvCxnSpPr>
      <xdr:spPr>
        <a:xfrm>
          <a:off x="6972300" y="9308274"/>
          <a:ext cx="889000" cy="54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136746</xdr:rowOff>
    </xdr:from>
    <xdr:to>
      <xdr:col>55</xdr:col>
      <xdr:colOff>50800</xdr:colOff>
      <xdr:row>58</xdr:row>
      <xdr:rowOff>66896</xdr:rowOff>
    </xdr:to>
    <xdr:sp macro="" textlink="">
      <xdr:nvSpPr>
        <xdr:cNvPr id="367" name="楕円 366"/>
        <xdr:cNvSpPr/>
      </xdr:nvSpPr>
      <xdr:spPr>
        <a:xfrm>
          <a:off x="10426700" y="99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51673</xdr:rowOff>
    </xdr:from>
    <xdr:ext cx="534377" cy="259045"/>
    <xdr:sp macro="" textlink="">
      <xdr:nvSpPr>
        <xdr:cNvPr id="368" name="普通建設事業費該当値テキスト"/>
        <xdr:cNvSpPr txBox="1"/>
      </xdr:nvSpPr>
      <xdr:spPr>
        <a:xfrm>
          <a:off x="10528300" y="98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24359</xdr:rowOff>
    </xdr:from>
    <xdr:to>
      <xdr:col>50</xdr:col>
      <xdr:colOff>165100</xdr:colOff>
      <xdr:row>57</xdr:row>
      <xdr:rowOff>125959</xdr:rowOff>
    </xdr:to>
    <xdr:sp macro="" textlink="">
      <xdr:nvSpPr>
        <xdr:cNvPr id="369" name="楕円 368"/>
        <xdr:cNvSpPr/>
      </xdr:nvSpPr>
      <xdr:spPr>
        <a:xfrm>
          <a:off x="9588500" y="97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117086</xdr:rowOff>
    </xdr:from>
    <xdr:ext cx="534377" cy="259045"/>
    <xdr:sp macro="" textlink="">
      <xdr:nvSpPr>
        <xdr:cNvPr id="370" name="テキスト ボックス 369"/>
        <xdr:cNvSpPr txBox="1"/>
      </xdr:nvSpPr>
      <xdr:spPr>
        <a:xfrm>
          <a:off x="9372111" y="98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75390</xdr:rowOff>
    </xdr:from>
    <xdr:to>
      <xdr:col>46</xdr:col>
      <xdr:colOff>38100</xdr:colOff>
      <xdr:row>58</xdr:row>
      <xdr:rowOff>5540</xdr:rowOff>
    </xdr:to>
    <xdr:sp macro="" textlink="">
      <xdr:nvSpPr>
        <xdr:cNvPr id="371" name="楕円 370"/>
        <xdr:cNvSpPr/>
      </xdr:nvSpPr>
      <xdr:spPr>
        <a:xfrm>
          <a:off x="8699500" y="9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168117</xdr:rowOff>
    </xdr:from>
    <xdr:ext cx="534377" cy="259045"/>
    <xdr:sp macro="" textlink="">
      <xdr:nvSpPr>
        <xdr:cNvPr id="372" name="テキスト ボックス 371"/>
        <xdr:cNvSpPr txBox="1"/>
      </xdr:nvSpPr>
      <xdr:spPr>
        <a:xfrm>
          <a:off x="8483111" y="99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25395</xdr:rowOff>
    </xdr:from>
    <xdr:to>
      <xdr:col>41</xdr:col>
      <xdr:colOff>101600</xdr:colOff>
      <xdr:row>57</xdr:row>
      <xdr:rowOff>126995</xdr:rowOff>
    </xdr:to>
    <xdr:sp macro="" textlink="">
      <xdr:nvSpPr>
        <xdr:cNvPr id="373" name="楕円 372"/>
        <xdr:cNvSpPr/>
      </xdr:nvSpPr>
      <xdr:spPr>
        <a:xfrm>
          <a:off x="7810500" y="97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118122</xdr:rowOff>
    </xdr:from>
    <xdr:ext cx="534377" cy="259045"/>
    <xdr:sp macro="" textlink="">
      <xdr:nvSpPr>
        <xdr:cNvPr id="374" name="テキスト ボックス 373"/>
        <xdr:cNvSpPr txBox="1"/>
      </xdr:nvSpPr>
      <xdr:spPr>
        <a:xfrm>
          <a:off x="7594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170624</xdr:rowOff>
    </xdr:from>
    <xdr:to>
      <xdr:col>36</xdr:col>
      <xdr:colOff>165100</xdr:colOff>
      <xdr:row>54</xdr:row>
      <xdr:rowOff>100774</xdr:rowOff>
    </xdr:to>
    <xdr:sp macro="" textlink="">
      <xdr:nvSpPr>
        <xdr:cNvPr id="375" name="楕円 374"/>
        <xdr:cNvSpPr/>
      </xdr:nvSpPr>
      <xdr:spPr>
        <a:xfrm>
          <a:off x="6921500" y="92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117301</xdr:rowOff>
    </xdr:from>
    <xdr:ext cx="599010" cy="259045"/>
    <xdr:sp macro="" textlink="">
      <xdr:nvSpPr>
        <xdr:cNvPr id="376" name="テキスト ボックス 375"/>
        <xdr:cNvSpPr txBox="1"/>
      </xdr:nvSpPr>
      <xdr:spPr>
        <a:xfrm>
          <a:off x="6672795" y="903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51442</xdr:rowOff>
    </xdr:from>
    <xdr:to>
      <xdr:col>55</xdr:col>
      <xdr:colOff>0</xdr:colOff>
      <xdr:row>78</xdr:row>
      <xdr:rowOff>99867</xdr:rowOff>
    </xdr:to>
    <xdr:cxnSp macro="">
      <xdr:nvCxnSpPr>
        <xdr:cNvPr id="405" name="直線コネクタ 404"/>
        <xdr:cNvCxnSpPr/>
      </xdr:nvCxnSpPr>
      <xdr:spPr>
        <a:xfrm flipV="1">
          <a:off x="9639300" y="13424542"/>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94114</xdr:rowOff>
    </xdr:from>
    <xdr:to>
      <xdr:col>50</xdr:col>
      <xdr:colOff>114300</xdr:colOff>
      <xdr:row>78</xdr:row>
      <xdr:rowOff>99867</xdr:rowOff>
    </xdr:to>
    <xdr:cxnSp macro="">
      <xdr:nvCxnSpPr>
        <xdr:cNvPr id="408" name="直線コネクタ 407"/>
        <xdr:cNvCxnSpPr/>
      </xdr:nvCxnSpPr>
      <xdr:spPr>
        <a:xfrm>
          <a:off x="8750300" y="1346721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88818</xdr:rowOff>
    </xdr:from>
    <xdr:to>
      <xdr:col>45</xdr:col>
      <xdr:colOff>177800</xdr:colOff>
      <xdr:row>78</xdr:row>
      <xdr:rowOff>94114</xdr:rowOff>
    </xdr:to>
    <xdr:cxnSp macro="">
      <xdr:nvCxnSpPr>
        <xdr:cNvPr id="411" name="直線コネクタ 410"/>
        <xdr:cNvCxnSpPr/>
      </xdr:nvCxnSpPr>
      <xdr:spPr>
        <a:xfrm>
          <a:off x="7861300" y="13461918"/>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88818</xdr:rowOff>
    </xdr:from>
    <xdr:to>
      <xdr:col>41</xdr:col>
      <xdr:colOff>50800</xdr:colOff>
      <xdr:row>78</xdr:row>
      <xdr:rowOff>154102</xdr:rowOff>
    </xdr:to>
    <xdr:cxnSp macro="">
      <xdr:nvCxnSpPr>
        <xdr:cNvPr id="414" name="直線コネクタ 413"/>
        <xdr:cNvCxnSpPr/>
      </xdr:nvCxnSpPr>
      <xdr:spPr>
        <a:xfrm flipV="1">
          <a:off x="6972300" y="13461918"/>
          <a:ext cx="8890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642</xdr:rowOff>
    </xdr:from>
    <xdr:to>
      <xdr:col>55</xdr:col>
      <xdr:colOff>50800</xdr:colOff>
      <xdr:row>78</xdr:row>
      <xdr:rowOff>102242</xdr:rowOff>
    </xdr:to>
    <xdr:sp macro="" textlink="">
      <xdr:nvSpPr>
        <xdr:cNvPr id="424" name="楕円 423"/>
        <xdr:cNvSpPr/>
      </xdr:nvSpPr>
      <xdr:spPr>
        <a:xfrm>
          <a:off x="10426700" y="133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23519</xdr:rowOff>
    </xdr:from>
    <xdr:ext cx="469744" cy="259045"/>
    <xdr:sp macro="" textlink="">
      <xdr:nvSpPr>
        <xdr:cNvPr id="425" name="普通建設事業費 （ うち新規整備　）該当値テキスト"/>
        <xdr:cNvSpPr txBox="1"/>
      </xdr:nvSpPr>
      <xdr:spPr>
        <a:xfrm>
          <a:off x="10528300" y="1322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49067</xdr:rowOff>
    </xdr:from>
    <xdr:to>
      <xdr:col>50</xdr:col>
      <xdr:colOff>165100</xdr:colOff>
      <xdr:row>78</xdr:row>
      <xdr:rowOff>150667</xdr:rowOff>
    </xdr:to>
    <xdr:sp macro="" textlink="">
      <xdr:nvSpPr>
        <xdr:cNvPr id="426" name="楕円 425"/>
        <xdr:cNvSpPr/>
      </xdr:nvSpPr>
      <xdr:spPr>
        <a:xfrm>
          <a:off x="9588500" y="134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141794</xdr:rowOff>
    </xdr:from>
    <xdr:ext cx="469744" cy="259045"/>
    <xdr:sp macro="" textlink="">
      <xdr:nvSpPr>
        <xdr:cNvPr id="427" name="テキスト ボックス 426"/>
        <xdr:cNvSpPr txBox="1"/>
      </xdr:nvSpPr>
      <xdr:spPr>
        <a:xfrm>
          <a:off x="9404428" y="1351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43314</xdr:rowOff>
    </xdr:from>
    <xdr:to>
      <xdr:col>46</xdr:col>
      <xdr:colOff>38100</xdr:colOff>
      <xdr:row>78</xdr:row>
      <xdr:rowOff>144914</xdr:rowOff>
    </xdr:to>
    <xdr:sp macro="" textlink="">
      <xdr:nvSpPr>
        <xdr:cNvPr id="428" name="楕円 427"/>
        <xdr:cNvSpPr/>
      </xdr:nvSpPr>
      <xdr:spPr>
        <a:xfrm>
          <a:off x="8699500" y="134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136041</xdr:rowOff>
    </xdr:from>
    <xdr:ext cx="469744" cy="259045"/>
    <xdr:sp macro="" textlink="">
      <xdr:nvSpPr>
        <xdr:cNvPr id="429" name="テキスト ボックス 428"/>
        <xdr:cNvSpPr txBox="1"/>
      </xdr:nvSpPr>
      <xdr:spPr>
        <a:xfrm>
          <a:off x="8515428" y="135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38018</xdr:rowOff>
    </xdr:from>
    <xdr:to>
      <xdr:col>41</xdr:col>
      <xdr:colOff>101600</xdr:colOff>
      <xdr:row>78</xdr:row>
      <xdr:rowOff>139618</xdr:rowOff>
    </xdr:to>
    <xdr:sp macro="" textlink="">
      <xdr:nvSpPr>
        <xdr:cNvPr id="430" name="楕円 429"/>
        <xdr:cNvSpPr/>
      </xdr:nvSpPr>
      <xdr:spPr>
        <a:xfrm>
          <a:off x="7810500" y="134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130745</xdr:rowOff>
    </xdr:from>
    <xdr:ext cx="469744" cy="259045"/>
    <xdr:sp macro="" textlink="">
      <xdr:nvSpPr>
        <xdr:cNvPr id="431" name="テキスト ボックス 430"/>
        <xdr:cNvSpPr txBox="1"/>
      </xdr:nvSpPr>
      <xdr:spPr>
        <a:xfrm>
          <a:off x="7626428" y="1350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103302</xdr:rowOff>
    </xdr:from>
    <xdr:to>
      <xdr:col>36</xdr:col>
      <xdr:colOff>165100</xdr:colOff>
      <xdr:row>79</xdr:row>
      <xdr:rowOff>33452</xdr:rowOff>
    </xdr:to>
    <xdr:sp macro="" textlink="">
      <xdr:nvSpPr>
        <xdr:cNvPr id="432" name="楕円 431"/>
        <xdr:cNvSpPr/>
      </xdr:nvSpPr>
      <xdr:spPr>
        <a:xfrm>
          <a:off x="6921500" y="13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24579</xdr:rowOff>
    </xdr:from>
    <xdr:ext cx="469744" cy="259045"/>
    <xdr:sp macro="" textlink="">
      <xdr:nvSpPr>
        <xdr:cNvPr id="433" name="テキスト ボックス 432"/>
        <xdr:cNvSpPr txBox="1"/>
      </xdr:nvSpPr>
      <xdr:spPr>
        <a:xfrm>
          <a:off x="6737428" y="1356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103330</xdr:rowOff>
    </xdr:from>
    <xdr:to>
      <xdr:col>55</xdr:col>
      <xdr:colOff>0</xdr:colOff>
      <xdr:row>98</xdr:row>
      <xdr:rowOff>108088</xdr:rowOff>
    </xdr:to>
    <xdr:cxnSp macro="">
      <xdr:nvCxnSpPr>
        <xdr:cNvPr id="464" name="直線コネクタ 463"/>
        <xdr:cNvCxnSpPr/>
      </xdr:nvCxnSpPr>
      <xdr:spPr>
        <a:xfrm>
          <a:off x="9639300" y="16733980"/>
          <a:ext cx="838200" cy="17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103330</xdr:rowOff>
    </xdr:from>
    <xdr:to>
      <xdr:col>50</xdr:col>
      <xdr:colOff>114300</xdr:colOff>
      <xdr:row>98</xdr:row>
      <xdr:rowOff>341</xdr:rowOff>
    </xdr:to>
    <xdr:cxnSp macro="">
      <xdr:nvCxnSpPr>
        <xdr:cNvPr id="467" name="直線コネクタ 466"/>
        <xdr:cNvCxnSpPr/>
      </xdr:nvCxnSpPr>
      <xdr:spPr>
        <a:xfrm flipV="1">
          <a:off x="8750300" y="16733980"/>
          <a:ext cx="889000" cy="6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88232</xdr:rowOff>
    </xdr:from>
    <xdr:to>
      <xdr:col>45</xdr:col>
      <xdr:colOff>177800</xdr:colOff>
      <xdr:row>98</xdr:row>
      <xdr:rowOff>341</xdr:rowOff>
    </xdr:to>
    <xdr:cxnSp macro="">
      <xdr:nvCxnSpPr>
        <xdr:cNvPr id="470" name="直線コネクタ 469"/>
        <xdr:cNvCxnSpPr/>
      </xdr:nvCxnSpPr>
      <xdr:spPr>
        <a:xfrm>
          <a:off x="7861300" y="16718882"/>
          <a:ext cx="889000" cy="8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15951</xdr:rowOff>
    </xdr:from>
    <xdr:to>
      <xdr:col>41</xdr:col>
      <xdr:colOff>50800</xdr:colOff>
      <xdr:row>97</xdr:row>
      <xdr:rowOff>88232</xdr:rowOff>
    </xdr:to>
    <xdr:cxnSp macro="">
      <xdr:nvCxnSpPr>
        <xdr:cNvPr id="473" name="直線コネクタ 472"/>
        <xdr:cNvCxnSpPr/>
      </xdr:nvCxnSpPr>
      <xdr:spPr>
        <a:xfrm>
          <a:off x="6972300" y="15960801"/>
          <a:ext cx="889000" cy="75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57288</xdr:rowOff>
    </xdr:from>
    <xdr:to>
      <xdr:col>55</xdr:col>
      <xdr:colOff>50800</xdr:colOff>
      <xdr:row>98</xdr:row>
      <xdr:rowOff>158888</xdr:rowOff>
    </xdr:to>
    <xdr:sp macro="" textlink="">
      <xdr:nvSpPr>
        <xdr:cNvPr id="483" name="楕円 482"/>
        <xdr:cNvSpPr/>
      </xdr:nvSpPr>
      <xdr:spPr>
        <a:xfrm>
          <a:off x="10426700" y="168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143665</xdr:rowOff>
    </xdr:from>
    <xdr:ext cx="534377" cy="259045"/>
    <xdr:sp macro="" textlink="">
      <xdr:nvSpPr>
        <xdr:cNvPr id="484" name="普通建設事業費 （ うち更新整備　）該当値テキスト"/>
        <xdr:cNvSpPr txBox="1"/>
      </xdr:nvSpPr>
      <xdr:spPr>
        <a:xfrm>
          <a:off x="10528300" y="1677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52530</xdr:rowOff>
    </xdr:from>
    <xdr:to>
      <xdr:col>50</xdr:col>
      <xdr:colOff>165100</xdr:colOff>
      <xdr:row>97</xdr:row>
      <xdr:rowOff>154130</xdr:rowOff>
    </xdr:to>
    <xdr:sp macro="" textlink="">
      <xdr:nvSpPr>
        <xdr:cNvPr id="485" name="楕円 484"/>
        <xdr:cNvSpPr/>
      </xdr:nvSpPr>
      <xdr:spPr>
        <a:xfrm>
          <a:off x="9588500" y="166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170657</xdr:rowOff>
    </xdr:from>
    <xdr:ext cx="534377" cy="259045"/>
    <xdr:sp macro="" textlink="">
      <xdr:nvSpPr>
        <xdr:cNvPr id="486" name="テキスト ボックス 485"/>
        <xdr:cNvSpPr txBox="1"/>
      </xdr:nvSpPr>
      <xdr:spPr>
        <a:xfrm>
          <a:off x="9372111" y="164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120991</xdr:rowOff>
    </xdr:from>
    <xdr:to>
      <xdr:col>46</xdr:col>
      <xdr:colOff>38100</xdr:colOff>
      <xdr:row>98</xdr:row>
      <xdr:rowOff>51141</xdr:rowOff>
    </xdr:to>
    <xdr:sp macro="" textlink="">
      <xdr:nvSpPr>
        <xdr:cNvPr id="487" name="楕円 486"/>
        <xdr:cNvSpPr/>
      </xdr:nvSpPr>
      <xdr:spPr>
        <a:xfrm>
          <a:off x="8699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42268</xdr:rowOff>
    </xdr:from>
    <xdr:ext cx="534377" cy="259045"/>
    <xdr:sp macro="" textlink="">
      <xdr:nvSpPr>
        <xdr:cNvPr id="488" name="テキスト ボックス 487"/>
        <xdr:cNvSpPr txBox="1"/>
      </xdr:nvSpPr>
      <xdr:spPr>
        <a:xfrm>
          <a:off x="8483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37432</xdr:rowOff>
    </xdr:from>
    <xdr:to>
      <xdr:col>41</xdr:col>
      <xdr:colOff>101600</xdr:colOff>
      <xdr:row>97</xdr:row>
      <xdr:rowOff>139032</xdr:rowOff>
    </xdr:to>
    <xdr:sp macro="" textlink="">
      <xdr:nvSpPr>
        <xdr:cNvPr id="489" name="楕円 488"/>
        <xdr:cNvSpPr/>
      </xdr:nvSpPr>
      <xdr:spPr>
        <a:xfrm>
          <a:off x="7810500" y="166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155559</xdr:rowOff>
    </xdr:from>
    <xdr:ext cx="534377" cy="259045"/>
    <xdr:sp macro="" textlink="">
      <xdr:nvSpPr>
        <xdr:cNvPr id="490" name="テキスト ボックス 489"/>
        <xdr:cNvSpPr txBox="1"/>
      </xdr:nvSpPr>
      <xdr:spPr>
        <a:xfrm>
          <a:off x="7594111" y="164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136601</xdr:rowOff>
    </xdr:from>
    <xdr:to>
      <xdr:col>36</xdr:col>
      <xdr:colOff>165100</xdr:colOff>
      <xdr:row>93</xdr:row>
      <xdr:rowOff>66751</xdr:rowOff>
    </xdr:to>
    <xdr:sp macro="" textlink="">
      <xdr:nvSpPr>
        <xdr:cNvPr id="491" name="楕円 490"/>
        <xdr:cNvSpPr/>
      </xdr:nvSpPr>
      <xdr:spPr>
        <a:xfrm>
          <a:off x="6921500" y="1591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83278</xdr:rowOff>
    </xdr:from>
    <xdr:ext cx="599010" cy="259045"/>
    <xdr:sp macro="" textlink="">
      <xdr:nvSpPr>
        <xdr:cNvPr id="492" name="テキスト ボックス 491"/>
        <xdr:cNvSpPr txBox="1"/>
      </xdr:nvSpPr>
      <xdr:spPr>
        <a:xfrm>
          <a:off x="6672795" y="1568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61845</xdr:rowOff>
    </xdr:from>
    <xdr:to>
      <xdr:col>85</xdr:col>
      <xdr:colOff>127000</xdr:colOff>
      <xdr:row>39</xdr:row>
      <xdr:rowOff>94209</xdr:rowOff>
    </xdr:to>
    <xdr:cxnSp macro="">
      <xdr:nvCxnSpPr>
        <xdr:cNvPr id="523" name="直線コネクタ 522"/>
        <xdr:cNvCxnSpPr/>
      </xdr:nvCxnSpPr>
      <xdr:spPr>
        <a:xfrm flipV="1">
          <a:off x="15481300" y="6748395"/>
          <a:ext cx="8382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94209</xdr:rowOff>
    </xdr:from>
    <xdr:to>
      <xdr:col>81</xdr:col>
      <xdr:colOff>50800</xdr:colOff>
      <xdr:row>39</xdr:row>
      <xdr:rowOff>97572</xdr:rowOff>
    </xdr:to>
    <xdr:cxnSp macro="">
      <xdr:nvCxnSpPr>
        <xdr:cNvPr id="526" name="直線コネクタ 525"/>
        <xdr:cNvCxnSpPr/>
      </xdr:nvCxnSpPr>
      <xdr:spPr>
        <a:xfrm flipV="1">
          <a:off x="14592300" y="6780759"/>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96560</xdr:rowOff>
    </xdr:from>
    <xdr:to>
      <xdr:col>76</xdr:col>
      <xdr:colOff>114300</xdr:colOff>
      <xdr:row>39</xdr:row>
      <xdr:rowOff>97572</xdr:rowOff>
    </xdr:to>
    <xdr:cxnSp macro="">
      <xdr:nvCxnSpPr>
        <xdr:cNvPr id="529" name="直線コネクタ 528"/>
        <xdr:cNvCxnSpPr/>
      </xdr:nvCxnSpPr>
      <xdr:spPr>
        <a:xfrm>
          <a:off x="13703300" y="678311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95972</xdr:rowOff>
    </xdr:from>
    <xdr:to>
      <xdr:col>71</xdr:col>
      <xdr:colOff>177800</xdr:colOff>
      <xdr:row>39</xdr:row>
      <xdr:rowOff>96560</xdr:rowOff>
    </xdr:to>
    <xdr:cxnSp macro="">
      <xdr:nvCxnSpPr>
        <xdr:cNvPr id="532" name="直線コネクタ 531"/>
        <xdr:cNvCxnSpPr/>
      </xdr:nvCxnSpPr>
      <xdr:spPr>
        <a:xfrm>
          <a:off x="12814300" y="6782522"/>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11045</xdr:rowOff>
    </xdr:from>
    <xdr:to>
      <xdr:col>85</xdr:col>
      <xdr:colOff>177800</xdr:colOff>
      <xdr:row>39</xdr:row>
      <xdr:rowOff>112645</xdr:rowOff>
    </xdr:to>
    <xdr:sp macro="" textlink="">
      <xdr:nvSpPr>
        <xdr:cNvPr id="542" name="楕円 541"/>
        <xdr:cNvSpPr/>
      </xdr:nvSpPr>
      <xdr:spPr>
        <a:xfrm>
          <a:off x="16268700" y="669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141872</xdr:rowOff>
    </xdr:from>
    <xdr:ext cx="469744" cy="259045"/>
    <xdr:sp macro="" textlink="">
      <xdr:nvSpPr>
        <xdr:cNvPr id="543" name="災害復旧事業費該当値テキスト"/>
        <xdr:cNvSpPr txBox="1"/>
      </xdr:nvSpPr>
      <xdr:spPr>
        <a:xfrm>
          <a:off x="16370300" y="648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43409</xdr:rowOff>
    </xdr:from>
    <xdr:to>
      <xdr:col>81</xdr:col>
      <xdr:colOff>101600</xdr:colOff>
      <xdr:row>39</xdr:row>
      <xdr:rowOff>145009</xdr:rowOff>
    </xdr:to>
    <xdr:sp macro="" textlink="">
      <xdr:nvSpPr>
        <xdr:cNvPr id="544" name="楕円 543"/>
        <xdr:cNvSpPr/>
      </xdr:nvSpPr>
      <xdr:spPr>
        <a:xfrm>
          <a:off x="15430500" y="67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136136</xdr:rowOff>
    </xdr:from>
    <xdr:ext cx="378565" cy="259045"/>
    <xdr:sp macro="" textlink="">
      <xdr:nvSpPr>
        <xdr:cNvPr id="545" name="テキスト ボックス 544"/>
        <xdr:cNvSpPr txBox="1"/>
      </xdr:nvSpPr>
      <xdr:spPr>
        <a:xfrm>
          <a:off x="15292017" y="682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46772</xdr:rowOff>
    </xdr:from>
    <xdr:to>
      <xdr:col>76</xdr:col>
      <xdr:colOff>165100</xdr:colOff>
      <xdr:row>39</xdr:row>
      <xdr:rowOff>148372</xdr:rowOff>
    </xdr:to>
    <xdr:sp macro="" textlink="">
      <xdr:nvSpPr>
        <xdr:cNvPr id="546" name="楕円 545"/>
        <xdr:cNvSpPr/>
      </xdr:nvSpPr>
      <xdr:spPr>
        <a:xfrm>
          <a:off x="1454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139499</xdr:rowOff>
    </xdr:from>
    <xdr:ext cx="313932" cy="259045"/>
    <xdr:sp macro="" textlink="">
      <xdr:nvSpPr>
        <xdr:cNvPr id="547" name="テキスト ボックス 546"/>
        <xdr:cNvSpPr txBox="1"/>
      </xdr:nvSpPr>
      <xdr:spPr>
        <a:xfrm>
          <a:off x="14435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45760</xdr:rowOff>
    </xdr:from>
    <xdr:to>
      <xdr:col>72</xdr:col>
      <xdr:colOff>38100</xdr:colOff>
      <xdr:row>39</xdr:row>
      <xdr:rowOff>147360</xdr:rowOff>
    </xdr:to>
    <xdr:sp macro="" textlink="">
      <xdr:nvSpPr>
        <xdr:cNvPr id="548" name="楕円 547"/>
        <xdr:cNvSpPr/>
      </xdr:nvSpPr>
      <xdr:spPr>
        <a:xfrm>
          <a:off x="13652500" y="67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138487</xdr:rowOff>
    </xdr:from>
    <xdr:ext cx="313932" cy="259045"/>
    <xdr:sp macro="" textlink="">
      <xdr:nvSpPr>
        <xdr:cNvPr id="549" name="テキスト ボックス 548"/>
        <xdr:cNvSpPr txBox="1"/>
      </xdr:nvSpPr>
      <xdr:spPr>
        <a:xfrm>
          <a:off x="13546333" y="6825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45172</xdr:rowOff>
    </xdr:from>
    <xdr:to>
      <xdr:col>67</xdr:col>
      <xdr:colOff>101600</xdr:colOff>
      <xdr:row>39</xdr:row>
      <xdr:rowOff>146772</xdr:rowOff>
    </xdr:to>
    <xdr:sp macro="" textlink="">
      <xdr:nvSpPr>
        <xdr:cNvPr id="550" name="楕円 549"/>
        <xdr:cNvSpPr/>
      </xdr:nvSpPr>
      <xdr:spPr>
        <a:xfrm>
          <a:off x="12763500" y="67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137899</xdr:rowOff>
    </xdr:from>
    <xdr:ext cx="313932" cy="259045"/>
    <xdr:sp macro="" textlink="">
      <xdr:nvSpPr>
        <xdr:cNvPr id="551" name="テキスト ボックス 550"/>
        <xdr:cNvSpPr txBox="1"/>
      </xdr:nvSpPr>
      <xdr:spPr>
        <a:xfrm>
          <a:off x="12657333" y="6824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105002</xdr:rowOff>
    </xdr:from>
    <xdr:to>
      <xdr:col>85</xdr:col>
      <xdr:colOff>127000</xdr:colOff>
      <xdr:row>75</xdr:row>
      <xdr:rowOff>1184</xdr:rowOff>
    </xdr:to>
    <xdr:cxnSp macro="">
      <xdr:nvCxnSpPr>
        <xdr:cNvPr id="631" name="直線コネクタ 630"/>
        <xdr:cNvCxnSpPr/>
      </xdr:nvCxnSpPr>
      <xdr:spPr>
        <a:xfrm>
          <a:off x="15481300" y="12792302"/>
          <a:ext cx="838200" cy="6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105002</xdr:rowOff>
    </xdr:from>
    <xdr:to>
      <xdr:col>81</xdr:col>
      <xdr:colOff>50800</xdr:colOff>
      <xdr:row>74</xdr:row>
      <xdr:rowOff>167279</xdr:rowOff>
    </xdr:to>
    <xdr:cxnSp macro="">
      <xdr:nvCxnSpPr>
        <xdr:cNvPr id="634" name="直線コネクタ 633"/>
        <xdr:cNvCxnSpPr/>
      </xdr:nvCxnSpPr>
      <xdr:spPr>
        <a:xfrm flipV="1">
          <a:off x="14592300" y="12792302"/>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167279</xdr:rowOff>
    </xdr:from>
    <xdr:to>
      <xdr:col>76</xdr:col>
      <xdr:colOff>114300</xdr:colOff>
      <xdr:row>75</xdr:row>
      <xdr:rowOff>9349</xdr:rowOff>
    </xdr:to>
    <xdr:cxnSp macro="">
      <xdr:nvCxnSpPr>
        <xdr:cNvPr id="637" name="直線コネクタ 636"/>
        <xdr:cNvCxnSpPr/>
      </xdr:nvCxnSpPr>
      <xdr:spPr>
        <a:xfrm flipV="1">
          <a:off x="13703300" y="12854579"/>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9349</xdr:rowOff>
    </xdr:from>
    <xdr:to>
      <xdr:col>71</xdr:col>
      <xdr:colOff>177800</xdr:colOff>
      <xdr:row>75</xdr:row>
      <xdr:rowOff>38577</xdr:rowOff>
    </xdr:to>
    <xdr:cxnSp macro="">
      <xdr:nvCxnSpPr>
        <xdr:cNvPr id="640" name="直線コネクタ 639"/>
        <xdr:cNvCxnSpPr/>
      </xdr:nvCxnSpPr>
      <xdr:spPr>
        <a:xfrm flipV="1">
          <a:off x="12814300" y="12868099"/>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121834</xdr:rowOff>
    </xdr:from>
    <xdr:to>
      <xdr:col>85</xdr:col>
      <xdr:colOff>177800</xdr:colOff>
      <xdr:row>75</xdr:row>
      <xdr:rowOff>51984</xdr:rowOff>
    </xdr:to>
    <xdr:sp macro="" textlink="">
      <xdr:nvSpPr>
        <xdr:cNvPr id="650" name="楕円 649"/>
        <xdr:cNvSpPr/>
      </xdr:nvSpPr>
      <xdr:spPr>
        <a:xfrm>
          <a:off x="16268700" y="128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144711</xdr:rowOff>
    </xdr:from>
    <xdr:ext cx="534377" cy="259045"/>
    <xdr:sp macro="" textlink="">
      <xdr:nvSpPr>
        <xdr:cNvPr id="651" name="公債費該当値テキスト"/>
        <xdr:cNvSpPr txBox="1"/>
      </xdr:nvSpPr>
      <xdr:spPr>
        <a:xfrm>
          <a:off x="16370300" y="126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54202</xdr:rowOff>
    </xdr:from>
    <xdr:to>
      <xdr:col>81</xdr:col>
      <xdr:colOff>101600</xdr:colOff>
      <xdr:row>74</xdr:row>
      <xdr:rowOff>155802</xdr:rowOff>
    </xdr:to>
    <xdr:sp macro="" textlink="">
      <xdr:nvSpPr>
        <xdr:cNvPr id="652" name="楕円 651"/>
        <xdr:cNvSpPr/>
      </xdr:nvSpPr>
      <xdr:spPr>
        <a:xfrm>
          <a:off x="15430500" y="127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879</xdr:rowOff>
    </xdr:from>
    <xdr:ext cx="534377" cy="259045"/>
    <xdr:sp macro="" textlink="">
      <xdr:nvSpPr>
        <xdr:cNvPr id="653" name="テキスト ボックス 652"/>
        <xdr:cNvSpPr txBox="1"/>
      </xdr:nvSpPr>
      <xdr:spPr>
        <a:xfrm>
          <a:off x="15214111" y="1251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116479</xdr:rowOff>
    </xdr:from>
    <xdr:to>
      <xdr:col>76</xdr:col>
      <xdr:colOff>165100</xdr:colOff>
      <xdr:row>75</xdr:row>
      <xdr:rowOff>46629</xdr:rowOff>
    </xdr:to>
    <xdr:sp macro="" textlink="">
      <xdr:nvSpPr>
        <xdr:cNvPr id="654" name="楕円 653"/>
        <xdr:cNvSpPr/>
      </xdr:nvSpPr>
      <xdr:spPr>
        <a:xfrm>
          <a:off x="14541500" y="128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63156</xdr:rowOff>
    </xdr:from>
    <xdr:ext cx="534377" cy="259045"/>
    <xdr:sp macro="" textlink="">
      <xdr:nvSpPr>
        <xdr:cNvPr id="655" name="テキスト ボックス 654"/>
        <xdr:cNvSpPr txBox="1"/>
      </xdr:nvSpPr>
      <xdr:spPr>
        <a:xfrm>
          <a:off x="14325111" y="125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129999</xdr:rowOff>
    </xdr:from>
    <xdr:to>
      <xdr:col>72</xdr:col>
      <xdr:colOff>38100</xdr:colOff>
      <xdr:row>75</xdr:row>
      <xdr:rowOff>60149</xdr:rowOff>
    </xdr:to>
    <xdr:sp macro="" textlink="">
      <xdr:nvSpPr>
        <xdr:cNvPr id="656" name="楕円 655"/>
        <xdr:cNvSpPr/>
      </xdr:nvSpPr>
      <xdr:spPr>
        <a:xfrm>
          <a:off x="13652500" y="128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76676</xdr:rowOff>
    </xdr:from>
    <xdr:ext cx="534377" cy="259045"/>
    <xdr:sp macro="" textlink="">
      <xdr:nvSpPr>
        <xdr:cNvPr id="657" name="テキスト ボックス 656"/>
        <xdr:cNvSpPr txBox="1"/>
      </xdr:nvSpPr>
      <xdr:spPr>
        <a:xfrm>
          <a:off x="13436111" y="125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159227</xdr:rowOff>
    </xdr:from>
    <xdr:to>
      <xdr:col>67</xdr:col>
      <xdr:colOff>101600</xdr:colOff>
      <xdr:row>75</xdr:row>
      <xdr:rowOff>89377</xdr:rowOff>
    </xdr:to>
    <xdr:sp macro="" textlink="">
      <xdr:nvSpPr>
        <xdr:cNvPr id="658" name="楕円 657"/>
        <xdr:cNvSpPr/>
      </xdr:nvSpPr>
      <xdr:spPr>
        <a:xfrm>
          <a:off x="12763500" y="128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105904</xdr:rowOff>
    </xdr:from>
    <xdr:ext cx="534377" cy="259045"/>
    <xdr:sp macro="" textlink="">
      <xdr:nvSpPr>
        <xdr:cNvPr id="659" name="テキスト ボックス 658"/>
        <xdr:cNvSpPr txBox="1"/>
      </xdr:nvSpPr>
      <xdr:spPr>
        <a:xfrm>
          <a:off x="12547111" y="126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169276</xdr:rowOff>
    </xdr:from>
    <xdr:to>
      <xdr:col>85</xdr:col>
      <xdr:colOff>127000</xdr:colOff>
      <xdr:row>98</xdr:row>
      <xdr:rowOff>31783</xdr:rowOff>
    </xdr:to>
    <xdr:cxnSp macro="">
      <xdr:nvCxnSpPr>
        <xdr:cNvPr id="686" name="直線コネクタ 685"/>
        <xdr:cNvCxnSpPr/>
      </xdr:nvCxnSpPr>
      <xdr:spPr>
        <a:xfrm flipV="1">
          <a:off x="15481300" y="16799926"/>
          <a:ext cx="838200" cy="3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158641</xdr:rowOff>
    </xdr:from>
    <xdr:to>
      <xdr:col>81</xdr:col>
      <xdr:colOff>50800</xdr:colOff>
      <xdr:row>98</xdr:row>
      <xdr:rowOff>31783</xdr:rowOff>
    </xdr:to>
    <xdr:cxnSp macro="">
      <xdr:nvCxnSpPr>
        <xdr:cNvPr id="689" name="直線コネクタ 688"/>
        <xdr:cNvCxnSpPr/>
      </xdr:nvCxnSpPr>
      <xdr:spPr>
        <a:xfrm>
          <a:off x="14592300" y="16789291"/>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158641</xdr:rowOff>
    </xdr:from>
    <xdr:to>
      <xdr:col>76</xdr:col>
      <xdr:colOff>114300</xdr:colOff>
      <xdr:row>98</xdr:row>
      <xdr:rowOff>36711</xdr:rowOff>
    </xdr:to>
    <xdr:cxnSp macro="">
      <xdr:nvCxnSpPr>
        <xdr:cNvPr id="692" name="直線コネクタ 691"/>
        <xdr:cNvCxnSpPr/>
      </xdr:nvCxnSpPr>
      <xdr:spPr>
        <a:xfrm flipV="1">
          <a:off x="13703300" y="16789291"/>
          <a:ext cx="889000" cy="4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36711</xdr:rowOff>
    </xdr:from>
    <xdr:to>
      <xdr:col>71</xdr:col>
      <xdr:colOff>177800</xdr:colOff>
      <xdr:row>98</xdr:row>
      <xdr:rowOff>42256</xdr:rowOff>
    </xdr:to>
    <xdr:cxnSp macro="">
      <xdr:nvCxnSpPr>
        <xdr:cNvPr id="695" name="直線コネクタ 694"/>
        <xdr:cNvCxnSpPr/>
      </xdr:nvCxnSpPr>
      <xdr:spPr>
        <a:xfrm flipV="1">
          <a:off x="12814300" y="16838811"/>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118476</xdr:rowOff>
    </xdr:from>
    <xdr:to>
      <xdr:col>85</xdr:col>
      <xdr:colOff>177800</xdr:colOff>
      <xdr:row>98</xdr:row>
      <xdr:rowOff>48626</xdr:rowOff>
    </xdr:to>
    <xdr:sp macro="" textlink="">
      <xdr:nvSpPr>
        <xdr:cNvPr id="705" name="楕円 704"/>
        <xdr:cNvSpPr/>
      </xdr:nvSpPr>
      <xdr:spPr>
        <a:xfrm>
          <a:off x="16268700" y="167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141353</xdr:rowOff>
    </xdr:from>
    <xdr:ext cx="534377" cy="259045"/>
    <xdr:sp macro="" textlink="">
      <xdr:nvSpPr>
        <xdr:cNvPr id="706" name="積立金該当値テキスト"/>
        <xdr:cNvSpPr txBox="1"/>
      </xdr:nvSpPr>
      <xdr:spPr>
        <a:xfrm>
          <a:off x="16370300" y="166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152433</xdr:rowOff>
    </xdr:from>
    <xdr:to>
      <xdr:col>81</xdr:col>
      <xdr:colOff>101600</xdr:colOff>
      <xdr:row>98</xdr:row>
      <xdr:rowOff>82583</xdr:rowOff>
    </xdr:to>
    <xdr:sp macro="" textlink="">
      <xdr:nvSpPr>
        <xdr:cNvPr id="707" name="楕円 706"/>
        <xdr:cNvSpPr/>
      </xdr:nvSpPr>
      <xdr:spPr>
        <a:xfrm>
          <a:off x="15430500" y="167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73710</xdr:rowOff>
    </xdr:from>
    <xdr:ext cx="534377" cy="259045"/>
    <xdr:sp macro="" textlink="">
      <xdr:nvSpPr>
        <xdr:cNvPr id="708" name="テキスト ボックス 707"/>
        <xdr:cNvSpPr txBox="1"/>
      </xdr:nvSpPr>
      <xdr:spPr>
        <a:xfrm>
          <a:off x="15214111" y="16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107841</xdr:rowOff>
    </xdr:from>
    <xdr:to>
      <xdr:col>76</xdr:col>
      <xdr:colOff>165100</xdr:colOff>
      <xdr:row>98</xdr:row>
      <xdr:rowOff>37991</xdr:rowOff>
    </xdr:to>
    <xdr:sp macro="" textlink="">
      <xdr:nvSpPr>
        <xdr:cNvPr id="709" name="楕円 708"/>
        <xdr:cNvSpPr/>
      </xdr:nvSpPr>
      <xdr:spPr>
        <a:xfrm>
          <a:off x="14541500" y="16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54518</xdr:rowOff>
    </xdr:from>
    <xdr:ext cx="534377" cy="259045"/>
    <xdr:sp macro="" textlink="">
      <xdr:nvSpPr>
        <xdr:cNvPr id="710" name="テキスト ボックス 709"/>
        <xdr:cNvSpPr txBox="1"/>
      </xdr:nvSpPr>
      <xdr:spPr>
        <a:xfrm>
          <a:off x="14325111" y="165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157361</xdr:rowOff>
    </xdr:from>
    <xdr:to>
      <xdr:col>72</xdr:col>
      <xdr:colOff>38100</xdr:colOff>
      <xdr:row>98</xdr:row>
      <xdr:rowOff>87511</xdr:rowOff>
    </xdr:to>
    <xdr:sp macro="" textlink="">
      <xdr:nvSpPr>
        <xdr:cNvPr id="711" name="楕円 710"/>
        <xdr:cNvSpPr/>
      </xdr:nvSpPr>
      <xdr:spPr>
        <a:xfrm>
          <a:off x="13652500" y="167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104038</xdr:rowOff>
    </xdr:from>
    <xdr:ext cx="534377" cy="259045"/>
    <xdr:sp macro="" textlink="">
      <xdr:nvSpPr>
        <xdr:cNvPr id="712" name="テキスト ボックス 711"/>
        <xdr:cNvSpPr txBox="1"/>
      </xdr:nvSpPr>
      <xdr:spPr>
        <a:xfrm>
          <a:off x="13436111" y="165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162906</xdr:rowOff>
    </xdr:from>
    <xdr:to>
      <xdr:col>67</xdr:col>
      <xdr:colOff>101600</xdr:colOff>
      <xdr:row>98</xdr:row>
      <xdr:rowOff>93056</xdr:rowOff>
    </xdr:to>
    <xdr:sp macro="" textlink="">
      <xdr:nvSpPr>
        <xdr:cNvPr id="713" name="楕円 712"/>
        <xdr:cNvSpPr/>
      </xdr:nvSpPr>
      <xdr:spPr>
        <a:xfrm>
          <a:off x="12763500" y="167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109583</xdr:rowOff>
    </xdr:from>
    <xdr:ext cx="534377" cy="259045"/>
    <xdr:sp macro="" textlink="">
      <xdr:nvSpPr>
        <xdr:cNvPr id="714" name="テキスト ボックス 713"/>
        <xdr:cNvSpPr txBox="1"/>
      </xdr:nvSpPr>
      <xdr:spPr>
        <a:xfrm>
          <a:off x="12547111" y="165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160640</xdr:rowOff>
    </xdr:from>
    <xdr:to>
      <xdr:col>116</xdr:col>
      <xdr:colOff>63500</xdr:colOff>
      <xdr:row>38</xdr:row>
      <xdr:rowOff>139700</xdr:rowOff>
    </xdr:to>
    <xdr:cxnSp macro="">
      <xdr:nvCxnSpPr>
        <xdr:cNvPr id="741" name="直線コネクタ 740"/>
        <xdr:cNvCxnSpPr/>
      </xdr:nvCxnSpPr>
      <xdr:spPr>
        <a:xfrm>
          <a:off x="21323300" y="6504290"/>
          <a:ext cx="838200" cy="1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160640</xdr:rowOff>
    </xdr:from>
    <xdr:to>
      <xdr:col>111</xdr:col>
      <xdr:colOff>177800</xdr:colOff>
      <xdr:row>38</xdr:row>
      <xdr:rowOff>139426</xdr:rowOff>
    </xdr:to>
    <xdr:cxnSp macro="">
      <xdr:nvCxnSpPr>
        <xdr:cNvPr id="744" name="直線コネクタ 743"/>
        <xdr:cNvCxnSpPr/>
      </xdr:nvCxnSpPr>
      <xdr:spPr>
        <a:xfrm flipV="1">
          <a:off x="20434300" y="6504290"/>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132934</xdr:rowOff>
    </xdr:from>
    <xdr:to>
      <xdr:col>107</xdr:col>
      <xdr:colOff>50800</xdr:colOff>
      <xdr:row>38</xdr:row>
      <xdr:rowOff>139426</xdr:rowOff>
    </xdr:to>
    <xdr:cxnSp macro="">
      <xdr:nvCxnSpPr>
        <xdr:cNvPr id="747" name="直線コネクタ 746"/>
        <xdr:cNvCxnSpPr/>
      </xdr:nvCxnSpPr>
      <xdr:spPr>
        <a:xfrm>
          <a:off x="19545300" y="6648034"/>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127996</xdr:rowOff>
    </xdr:from>
    <xdr:to>
      <xdr:col>102</xdr:col>
      <xdr:colOff>114300</xdr:colOff>
      <xdr:row>38</xdr:row>
      <xdr:rowOff>132934</xdr:rowOff>
    </xdr:to>
    <xdr:cxnSp macro="">
      <xdr:nvCxnSpPr>
        <xdr:cNvPr id="750" name="直線コネクタ 749"/>
        <xdr:cNvCxnSpPr/>
      </xdr:nvCxnSpPr>
      <xdr:spPr>
        <a:xfrm>
          <a:off x="18656300" y="664309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109840</xdr:rowOff>
    </xdr:from>
    <xdr:to>
      <xdr:col>112</xdr:col>
      <xdr:colOff>38100</xdr:colOff>
      <xdr:row>38</xdr:row>
      <xdr:rowOff>39990</xdr:rowOff>
    </xdr:to>
    <xdr:sp macro="" textlink="">
      <xdr:nvSpPr>
        <xdr:cNvPr id="762" name="楕円 761"/>
        <xdr:cNvSpPr/>
      </xdr:nvSpPr>
      <xdr:spPr>
        <a:xfrm>
          <a:off x="21272500" y="64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31117</xdr:rowOff>
    </xdr:from>
    <xdr:ext cx="469744" cy="259045"/>
    <xdr:sp macro="" textlink="">
      <xdr:nvSpPr>
        <xdr:cNvPr id="763" name="テキスト ボックス 762"/>
        <xdr:cNvSpPr txBox="1"/>
      </xdr:nvSpPr>
      <xdr:spPr>
        <a:xfrm>
          <a:off x="21088428" y="65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88626</xdr:rowOff>
    </xdr:from>
    <xdr:to>
      <xdr:col>107</xdr:col>
      <xdr:colOff>101600</xdr:colOff>
      <xdr:row>39</xdr:row>
      <xdr:rowOff>18776</xdr:rowOff>
    </xdr:to>
    <xdr:sp macro="" textlink="">
      <xdr:nvSpPr>
        <xdr:cNvPr id="764" name="楕円 763"/>
        <xdr:cNvSpPr/>
      </xdr:nvSpPr>
      <xdr:spPr>
        <a:xfrm>
          <a:off x="2038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9903</xdr:rowOff>
    </xdr:from>
    <xdr:ext cx="249299" cy="259045"/>
    <xdr:sp macro="" textlink="">
      <xdr:nvSpPr>
        <xdr:cNvPr id="765" name="テキスト ボックス 764"/>
        <xdr:cNvSpPr txBox="1"/>
      </xdr:nvSpPr>
      <xdr:spPr>
        <a:xfrm>
          <a:off x="20309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82134</xdr:rowOff>
    </xdr:from>
    <xdr:to>
      <xdr:col>102</xdr:col>
      <xdr:colOff>165100</xdr:colOff>
      <xdr:row>39</xdr:row>
      <xdr:rowOff>12284</xdr:rowOff>
    </xdr:to>
    <xdr:sp macro="" textlink="">
      <xdr:nvSpPr>
        <xdr:cNvPr id="766" name="楕円 765"/>
        <xdr:cNvSpPr/>
      </xdr:nvSpPr>
      <xdr:spPr>
        <a:xfrm>
          <a:off x="19494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3411</xdr:rowOff>
    </xdr:from>
    <xdr:ext cx="313932" cy="259045"/>
    <xdr:sp macro="" textlink="">
      <xdr:nvSpPr>
        <xdr:cNvPr id="767" name="テキスト ボックス 766"/>
        <xdr:cNvSpPr txBox="1"/>
      </xdr:nvSpPr>
      <xdr:spPr>
        <a:xfrm>
          <a:off x="19388333" y="6689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77196</xdr:rowOff>
    </xdr:from>
    <xdr:to>
      <xdr:col>98</xdr:col>
      <xdr:colOff>38100</xdr:colOff>
      <xdr:row>39</xdr:row>
      <xdr:rowOff>7346</xdr:rowOff>
    </xdr:to>
    <xdr:sp macro="" textlink="">
      <xdr:nvSpPr>
        <xdr:cNvPr id="768" name="楕円 767"/>
        <xdr:cNvSpPr/>
      </xdr:nvSpPr>
      <xdr:spPr>
        <a:xfrm>
          <a:off x="18605500" y="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169923</xdr:rowOff>
    </xdr:from>
    <xdr:ext cx="378565" cy="259045"/>
    <xdr:sp macro="" textlink="">
      <xdr:nvSpPr>
        <xdr:cNvPr id="769" name="テキスト ボックス 768"/>
        <xdr:cNvSpPr txBox="1"/>
      </xdr:nvSpPr>
      <xdr:spPr>
        <a:xfrm>
          <a:off x="18467017" y="668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45974</xdr:rowOff>
    </xdr:from>
    <xdr:to>
      <xdr:col>116</xdr:col>
      <xdr:colOff>63500</xdr:colOff>
      <xdr:row>58</xdr:row>
      <xdr:rowOff>81179</xdr:rowOff>
    </xdr:to>
    <xdr:cxnSp macro="">
      <xdr:nvCxnSpPr>
        <xdr:cNvPr id="796" name="直線コネクタ 795"/>
        <xdr:cNvCxnSpPr/>
      </xdr:nvCxnSpPr>
      <xdr:spPr>
        <a:xfrm flipV="1">
          <a:off x="21323300" y="9990074"/>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81179</xdr:rowOff>
    </xdr:from>
    <xdr:to>
      <xdr:col>111</xdr:col>
      <xdr:colOff>177800</xdr:colOff>
      <xdr:row>58</xdr:row>
      <xdr:rowOff>82001</xdr:rowOff>
    </xdr:to>
    <xdr:cxnSp macro="">
      <xdr:nvCxnSpPr>
        <xdr:cNvPr id="799" name="直線コネクタ 798"/>
        <xdr:cNvCxnSpPr/>
      </xdr:nvCxnSpPr>
      <xdr:spPr>
        <a:xfrm flipV="1">
          <a:off x="20434300" y="10025279"/>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65543</xdr:rowOff>
    </xdr:from>
    <xdr:to>
      <xdr:col>107</xdr:col>
      <xdr:colOff>50800</xdr:colOff>
      <xdr:row>58</xdr:row>
      <xdr:rowOff>82001</xdr:rowOff>
    </xdr:to>
    <xdr:cxnSp macro="">
      <xdr:nvCxnSpPr>
        <xdr:cNvPr id="802" name="直線コネクタ 801"/>
        <xdr:cNvCxnSpPr/>
      </xdr:nvCxnSpPr>
      <xdr:spPr>
        <a:xfrm>
          <a:off x="19545300" y="10009643"/>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65543</xdr:rowOff>
    </xdr:from>
    <xdr:to>
      <xdr:col>102</xdr:col>
      <xdr:colOff>114300</xdr:colOff>
      <xdr:row>58</xdr:row>
      <xdr:rowOff>92974</xdr:rowOff>
    </xdr:to>
    <xdr:cxnSp macro="">
      <xdr:nvCxnSpPr>
        <xdr:cNvPr id="805" name="直線コネクタ 804"/>
        <xdr:cNvCxnSpPr/>
      </xdr:nvCxnSpPr>
      <xdr:spPr>
        <a:xfrm flipV="1">
          <a:off x="18656300" y="1000964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166624</xdr:rowOff>
    </xdr:from>
    <xdr:to>
      <xdr:col>116</xdr:col>
      <xdr:colOff>114300</xdr:colOff>
      <xdr:row>58</xdr:row>
      <xdr:rowOff>96774</xdr:rowOff>
    </xdr:to>
    <xdr:sp macro="" textlink="">
      <xdr:nvSpPr>
        <xdr:cNvPr id="815" name="楕円 814"/>
        <xdr:cNvSpPr/>
      </xdr:nvSpPr>
      <xdr:spPr>
        <a:xfrm>
          <a:off x="2211070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126001</xdr:rowOff>
    </xdr:from>
    <xdr:ext cx="469744" cy="259045"/>
    <xdr:sp macro="" textlink="">
      <xdr:nvSpPr>
        <xdr:cNvPr id="816" name="貸付金該当値テキスト"/>
        <xdr:cNvSpPr txBox="1"/>
      </xdr:nvSpPr>
      <xdr:spPr>
        <a:xfrm>
          <a:off x="22212300" y="97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30379</xdr:rowOff>
    </xdr:from>
    <xdr:to>
      <xdr:col>112</xdr:col>
      <xdr:colOff>38100</xdr:colOff>
      <xdr:row>58</xdr:row>
      <xdr:rowOff>131979</xdr:rowOff>
    </xdr:to>
    <xdr:sp macro="" textlink="">
      <xdr:nvSpPr>
        <xdr:cNvPr id="817" name="楕円 816"/>
        <xdr:cNvSpPr/>
      </xdr:nvSpPr>
      <xdr:spPr>
        <a:xfrm>
          <a:off x="21272500" y="99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123106</xdr:rowOff>
    </xdr:from>
    <xdr:ext cx="378565" cy="259045"/>
    <xdr:sp macro="" textlink="">
      <xdr:nvSpPr>
        <xdr:cNvPr id="818" name="テキスト ボックス 817"/>
        <xdr:cNvSpPr txBox="1"/>
      </xdr:nvSpPr>
      <xdr:spPr>
        <a:xfrm>
          <a:off x="21134017" y="1006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31201</xdr:rowOff>
    </xdr:from>
    <xdr:to>
      <xdr:col>107</xdr:col>
      <xdr:colOff>101600</xdr:colOff>
      <xdr:row>58</xdr:row>
      <xdr:rowOff>132801</xdr:rowOff>
    </xdr:to>
    <xdr:sp macro="" textlink="">
      <xdr:nvSpPr>
        <xdr:cNvPr id="819" name="楕円 818"/>
        <xdr:cNvSpPr/>
      </xdr:nvSpPr>
      <xdr:spPr>
        <a:xfrm>
          <a:off x="20383500" y="99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123928</xdr:rowOff>
    </xdr:from>
    <xdr:ext cx="378565" cy="259045"/>
    <xdr:sp macro="" textlink="">
      <xdr:nvSpPr>
        <xdr:cNvPr id="820" name="テキスト ボックス 819"/>
        <xdr:cNvSpPr txBox="1"/>
      </xdr:nvSpPr>
      <xdr:spPr>
        <a:xfrm>
          <a:off x="20245017" y="1006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14743</xdr:rowOff>
    </xdr:from>
    <xdr:to>
      <xdr:col>102</xdr:col>
      <xdr:colOff>165100</xdr:colOff>
      <xdr:row>58</xdr:row>
      <xdr:rowOff>116343</xdr:rowOff>
    </xdr:to>
    <xdr:sp macro="" textlink="">
      <xdr:nvSpPr>
        <xdr:cNvPr id="821" name="楕円 820"/>
        <xdr:cNvSpPr/>
      </xdr:nvSpPr>
      <xdr:spPr>
        <a:xfrm>
          <a:off x="19494500" y="99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107470</xdr:rowOff>
    </xdr:from>
    <xdr:ext cx="378565" cy="259045"/>
    <xdr:sp macro="" textlink="">
      <xdr:nvSpPr>
        <xdr:cNvPr id="822" name="テキスト ボックス 821"/>
        <xdr:cNvSpPr txBox="1"/>
      </xdr:nvSpPr>
      <xdr:spPr>
        <a:xfrm>
          <a:off x="19356017" y="10051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42174</xdr:rowOff>
    </xdr:from>
    <xdr:to>
      <xdr:col>98</xdr:col>
      <xdr:colOff>38100</xdr:colOff>
      <xdr:row>58</xdr:row>
      <xdr:rowOff>143774</xdr:rowOff>
    </xdr:to>
    <xdr:sp macro="" textlink="">
      <xdr:nvSpPr>
        <xdr:cNvPr id="823" name="楕円 822"/>
        <xdr:cNvSpPr/>
      </xdr:nvSpPr>
      <xdr:spPr>
        <a:xfrm>
          <a:off x="18605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134901</xdr:rowOff>
    </xdr:from>
    <xdr:ext cx="378565" cy="259045"/>
    <xdr:sp macro="" textlink="">
      <xdr:nvSpPr>
        <xdr:cNvPr id="824" name="テキスト ボックス 823"/>
        <xdr:cNvSpPr txBox="1"/>
      </xdr:nvSpPr>
      <xdr:spPr>
        <a:xfrm>
          <a:off x="18467017" y="1007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127164</xdr:rowOff>
    </xdr:from>
    <xdr:to>
      <xdr:col>116</xdr:col>
      <xdr:colOff>63500</xdr:colOff>
      <xdr:row>77</xdr:row>
      <xdr:rowOff>161741</xdr:rowOff>
    </xdr:to>
    <xdr:cxnSp macro="">
      <xdr:nvCxnSpPr>
        <xdr:cNvPr id="854" name="直線コネクタ 853"/>
        <xdr:cNvCxnSpPr/>
      </xdr:nvCxnSpPr>
      <xdr:spPr>
        <a:xfrm flipV="1">
          <a:off x="21323300" y="13328814"/>
          <a:ext cx="838200" cy="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161741</xdr:rowOff>
    </xdr:from>
    <xdr:to>
      <xdr:col>111</xdr:col>
      <xdr:colOff>177800</xdr:colOff>
      <xdr:row>78</xdr:row>
      <xdr:rowOff>28048</xdr:rowOff>
    </xdr:to>
    <xdr:cxnSp macro="">
      <xdr:nvCxnSpPr>
        <xdr:cNvPr id="857" name="直線コネクタ 856"/>
        <xdr:cNvCxnSpPr/>
      </xdr:nvCxnSpPr>
      <xdr:spPr>
        <a:xfrm flipV="1">
          <a:off x="20434300" y="13363391"/>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28048</xdr:rowOff>
    </xdr:from>
    <xdr:to>
      <xdr:col>107</xdr:col>
      <xdr:colOff>50800</xdr:colOff>
      <xdr:row>78</xdr:row>
      <xdr:rowOff>36982</xdr:rowOff>
    </xdr:to>
    <xdr:cxnSp macro="">
      <xdr:nvCxnSpPr>
        <xdr:cNvPr id="860" name="直線コネクタ 859"/>
        <xdr:cNvCxnSpPr/>
      </xdr:nvCxnSpPr>
      <xdr:spPr>
        <a:xfrm flipV="1">
          <a:off x="19545300" y="13401148"/>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36982</xdr:rowOff>
    </xdr:from>
    <xdr:to>
      <xdr:col>102</xdr:col>
      <xdr:colOff>114300</xdr:colOff>
      <xdr:row>78</xdr:row>
      <xdr:rowOff>70225</xdr:rowOff>
    </xdr:to>
    <xdr:cxnSp macro="">
      <xdr:nvCxnSpPr>
        <xdr:cNvPr id="863" name="直線コネクタ 862"/>
        <xdr:cNvCxnSpPr/>
      </xdr:nvCxnSpPr>
      <xdr:spPr>
        <a:xfrm flipV="1">
          <a:off x="18656300" y="13410082"/>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76364</xdr:rowOff>
    </xdr:from>
    <xdr:to>
      <xdr:col>116</xdr:col>
      <xdr:colOff>114300</xdr:colOff>
      <xdr:row>78</xdr:row>
      <xdr:rowOff>6514</xdr:rowOff>
    </xdr:to>
    <xdr:sp macro="" textlink="">
      <xdr:nvSpPr>
        <xdr:cNvPr id="873" name="楕円 872"/>
        <xdr:cNvSpPr/>
      </xdr:nvSpPr>
      <xdr:spPr>
        <a:xfrm>
          <a:off x="22110700" y="13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54791</xdr:rowOff>
    </xdr:from>
    <xdr:ext cx="534377" cy="259045"/>
    <xdr:sp macro="" textlink="">
      <xdr:nvSpPr>
        <xdr:cNvPr id="874" name="繰出金該当値テキスト"/>
        <xdr:cNvSpPr txBox="1"/>
      </xdr:nvSpPr>
      <xdr:spPr>
        <a:xfrm>
          <a:off x="22212300" y="1325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110941</xdr:rowOff>
    </xdr:from>
    <xdr:to>
      <xdr:col>112</xdr:col>
      <xdr:colOff>38100</xdr:colOff>
      <xdr:row>78</xdr:row>
      <xdr:rowOff>41091</xdr:rowOff>
    </xdr:to>
    <xdr:sp macro="" textlink="">
      <xdr:nvSpPr>
        <xdr:cNvPr id="875" name="楕円 874"/>
        <xdr:cNvSpPr/>
      </xdr:nvSpPr>
      <xdr:spPr>
        <a:xfrm>
          <a:off x="21272500" y="133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32218</xdr:rowOff>
    </xdr:from>
    <xdr:ext cx="534377" cy="259045"/>
    <xdr:sp macro="" textlink="">
      <xdr:nvSpPr>
        <xdr:cNvPr id="876" name="テキスト ボックス 875"/>
        <xdr:cNvSpPr txBox="1"/>
      </xdr:nvSpPr>
      <xdr:spPr>
        <a:xfrm>
          <a:off x="21056111" y="134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148698</xdr:rowOff>
    </xdr:from>
    <xdr:to>
      <xdr:col>107</xdr:col>
      <xdr:colOff>101600</xdr:colOff>
      <xdr:row>78</xdr:row>
      <xdr:rowOff>78848</xdr:rowOff>
    </xdr:to>
    <xdr:sp macro="" textlink="">
      <xdr:nvSpPr>
        <xdr:cNvPr id="877" name="楕円 876"/>
        <xdr:cNvSpPr/>
      </xdr:nvSpPr>
      <xdr:spPr>
        <a:xfrm>
          <a:off x="20383500" y="133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69975</xdr:rowOff>
    </xdr:from>
    <xdr:ext cx="534377" cy="259045"/>
    <xdr:sp macro="" textlink="">
      <xdr:nvSpPr>
        <xdr:cNvPr id="878" name="テキスト ボックス 877"/>
        <xdr:cNvSpPr txBox="1"/>
      </xdr:nvSpPr>
      <xdr:spPr>
        <a:xfrm>
          <a:off x="20167111" y="134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157632</xdr:rowOff>
    </xdr:from>
    <xdr:to>
      <xdr:col>102</xdr:col>
      <xdr:colOff>165100</xdr:colOff>
      <xdr:row>78</xdr:row>
      <xdr:rowOff>87782</xdr:rowOff>
    </xdr:to>
    <xdr:sp macro="" textlink="">
      <xdr:nvSpPr>
        <xdr:cNvPr id="879" name="楕円 878"/>
        <xdr:cNvSpPr/>
      </xdr:nvSpPr>
      <xdr:spPr>
        <a:xfrm>
          <a:off x="19494500" y="133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78909</xdr:rowOff>
    </xdr:from>
    <xdr:ext cx="534377" cy="259045"/>
    <xdr:sp macro="" textlink="">
      <xdr:nvSpPr>
        <xdr:cNvPr id="880" name="テキスト ボックス 879"/>
        <xdr:cNvSpPr txBox="1"/>
      </xdr:nvSpPr>
      <xdr:spPr>
        <a:xfrm>
          <a:off x="19278111" y="1345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19425</xdr:rowOff>
    </xdr:from>
    <xdr:to>
      <xdr:col>98</xdr:col>
      <xdr:colOff>38100</xdr:colOff>
      <xdr:row>78</xdr:row>
      <xdr:rowOff>121025</xdr:rowOff>
    </xdr:to>
    <xdr:sp macro="" textlink="">
      <xdr:nvSpPr>
        <xdr:cNvPr id="881" name="楕円 880"/>
        <xdr:cNvSpPr/>
      </xdr:nvSpPr>
      <xdr:spPr>
        <a:xfrm>
          <a:off x="18605500" y="13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112152</xdr:rowOff>
    </xdr:from>
    <xdr:ext cx="534377" cy="259045"/>
    <xdr:sp macro="" textlink="">
      <xdr:nvSpPr>
        <xdr:cNvPr id="882" name="テキスト ボックス 881"/>
        <xdr:cNvSpPr txBox="1"/>
      </xdr:nvSpPr>
      <xdr:spPr>
        <a:xfrm>
          <a:off x="18389111" y="13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義務的経費では、人件費が類似団体平均を下回ったものの、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及び公債費が類似団体平均を上回っている。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要因として、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各団体からの要求額</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が増加していること、公債費は過去の投資的事業への対応に伴う町債発行により、単年度公債費負担が他団体と比較して高い状況であることが挙げられる。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その他の経費では、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の一人当たりのコストが高い状況となっており、普通建設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事業費（うち新規整備）</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の一人当たりコスト</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が前年度比で大きく増加した。</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普通建設事業費は高水準となっている公債費を低減させるため抑制していく</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方針</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経費全体として、類似団体平均を上回る経費が多いため、事業見直しや業務の効率化による経費の削減を行うほか、普通建設事業については費用対効果を精査しながら計画的に事業を実施し、負担の平準化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岩手県矢巾町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26,341
26,232
67.32
12,778,833
12,161,286
530,094
6,979,130
10,473,098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39878</xdr:rowOff>
    </xdr:from>
    <xdr:to>
      <xdr:col>24</xdr:col>
      <xdr:colOff>63500</xdr:colOff>
      <xdr:row>33</xdr:row>
      <xdr:rowOff>43307</xdr:rowOff>
    </xdr:to>
    <xdr:cxnSp macro="">
      <xdr:nvCxnSpPr>
        <xdr:cNvPr id="61" name="直線コネクタ 60"/>
        <xdr:cNvCxnSpPr/>
      </xdr:nvCxnSpPr>
      <xdr:spPr>
        <a:xfrm>
          <a:off x="3797300" y="56977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39878</xdr:rowOff>
    </xdr:from>
    <xdr:to>
      <xdr:col>19</xdr:col>
      <xdr:colOff>177800</xdr:colOff>
      <xdr:row>33</xdr:row>
      <xdr:rowOff>104648</xdr:rowOff>
    </xdr:to>
    <xdr:cxnSp macro="">
      <xdr:nvCxnSpPr>
        <xdr:cNvPr id="64" name="直線コネクタ 63"/>
        <xdr:cNvCxnSpPr/>
      </xdr:nvCxnSpPr>
      <xdr:spPr>
        <a:xfrm flipV="1">
          <a:off x="2908300" y="569772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58928</xdr:rowOff>
    </xdr:from>
    <xdr:to>
      <xdr:col>15</xdr:col>
      <xdr:colOff>50800</xdr:colOff>
      <xdr:row>33</xdr:row>
      <xdr:rowOff>104648</xdr:rowOff>
    </xdr:to>
    <xdr:cxnSp macro="">
      <xdr:nvCxnSpPr>
        <xdr:cNvPr id="67" name="直線コネクタ 66"/>
        <xdr:cNvCxnSpPr/>
      </xdr:nvCxnSpPr>
      <xdr:spPr>
        <a:xfrm>
          <a:off x="2019300" y="57167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19685</xdr:rowOff>
    </xdr:from>
    <xdr:to>
      <xdr:col>10</xdr:col>
      <xdr:colOff>114300</xdr:colOff>
      <xdr:row>33</xdr:row>
      <xdr:rowOff>58928</xdr:rowOff>
    </xdr:to>
    <xdr:cxnSp macro="">
      <xdr:nvCxnSpPr>
        <xdr:cNvPr id="70" name="直線コネクタ 69"/>
        <xdr:cNvCxnSpPr/>
      </xdr:nvCxnSpPr>
      <xdr:spPr>
        <a:xfrm>
          <a:off x="1130300" y="5677535"/>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163957</xdr:rowOff>
    </xdr:from>
    <xdr:to>
      <xdr:col>24</xdr:col>
      <xdr:colOff>114300</xdr:colOff>
      <xdr:row>33</xdr:row>
      <xdr:rowOff>94107</xdr:rowOff>
    </xdr:to>
    <xdr:sp macro="" textlink="">
      <xdr:nvSpPr>
        <xdr:cNvPr id="80" name="楕円 79"/>
        <xdr:cNvSpPr/>
      </xdr:nvSpPr>
      <xdr:spPr>
        <a:xfrm>
          <a:off x="4584700" y="5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15384</xdr:rowOff>
    </xdr:from>
    <xdr:ext cx="469744" cy="259045"/>
    <xdr:sp macro="" textlink="">
      <xdr:nvSpPr>
        <xdr:cNvPr id="81" name="議会費該当値テキスト"/>
        <xdr:cNvSpPr txBox="1"/>
      </xdr:nvSpPr>
      <xdr:spPr>
        <a:xfrm>
          <a:off x="4686300"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160528</xdr:rowOff>
    </xdr:from>
    <xdr:to>
      <xdr:col>20</xdr:col>
      <xdr:colOff>38100</xdr:colOff>
      <xdr:row>33</xdr:row>
      <xdr:rowOff>90678</xdr:rowOff>
    </xdr:to>
    <xdr:sp macro="" textlink="">
      <xdr:nvSpPr>
        <xdr:cNvPr id="82" name="楕円 81"/>
        <xdr:cNvSpPr/>
      </xdr:nvSpPr>
      <xdr:spPr>
        <a:xfrm>
          <a:off x="37465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107205</xdr:rowOff>
    </xdr:from>
    <xdr:ext cx="469744" cy="259045"/>
    <xdr:sp macro="" textlink="">
      <xdr:nvSpPr>
        <xdr:cNvPr id="83" name="テキスト ボックス 82"/>
        <xdr:cNvSpPr txBox="1"/>
      </xdr:nvSpPr>
      <xdr:spPr>
        <a:xfrm>
          <a:off x="3562428" y="54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53848</xdr:rowOff>
    </xdr:from>
    <xdr:to>
      <xdr:col>15</xdr:col>
      <xdr:colOff>101600</xdr:colOff>
      <xdr:row>33</xdr:row>
      <xdr:rowOff>155448</xdr:rowOff>
    </xdr:to>
    <xdr:sp macro="" textlink="">
      <xdr:nvSpPr>
        <xdr:cNvPr id="84" name="楕円 83"/>
        <xdr:cNvSpPr/>
      </xdr:nvSpPr>
      <xdr:spPr>
        <a:xfrm>
          <a:off x="2857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525</xdr:rowOff>
    </xdr:from>
    <xdr:ext cx="469744" cy="259045"/>
    <xdr:sp macro="" textlink="">
      <xdr:nvSpPr>
        <xdr:cNvPr id="85" name="テキスト ボックス 84"/>
        <xdr:cNvSpPr txBox="1"/>
      </xdr:nvSpPr>
      <xdr:spPr>
        <a:xfrm>
          <a:off x="2673428"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8128</xdr:rowOff>
    </xdr:from>
    <xdr:to>
      <xdr:col>10</xdr:col>
      <xdr:colOff>165100</xdr:colOff>
      <xdr:row>33</xdr:row>
      <xdr:rowOff>109728</xdr:rowOff>
    </xdr:to>
    <xdr:sp macro="" textlink="">
      <xdr:nvSpPr>
        <xdr:cNvPr id="86" name="楕円 85"/>
        <xdr:cNvSpPr/>
      </xdr:nvSpPr>
      <xdr:spPr>
        <a:xfrm>
          <a:off x="1968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126255</xdr:rowOff>
    </xdr:from>
    <xdr:ext cx="469744" cy="259045"/>
    <xdr:sp macro="" textlink="">
      <xdr:nvSpPr>
        <xdr:cNvPr id="87" name="テキスト ボックス 86"/>
        <xdr:cNvSpPr txBox="1"/>
      </xdr:nvSpPr>
      <xdr:spPr>
        <a:xfrm>
          <a:off x="1784428" y="544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140335</xdr:rowOff>
    </xdr:from>
    <xdr:to>
      <xdr:col>6</xdr:col>
      <xdr:colOff>38100</xdr:colOff>
      <xdr:row>33</xdr:row>
      <xdr:rowOff>70485</xdr:rowOff>
    </xdr:to>
    <xdr:sp macro="" textlink="">
      <xdr:nvSpPr>
        <xdr:cNvPr id="88" name="楕円 87"/>
        <xdr:cNvSpPr/>
      </xdr:nvSpPr>
      <xdr:spPr>
        <a:xfrm>
          <a:off x="1079500" y="56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87012</xdr:rowOff>
    </xdr:from>
    <xdr:ext cx="469744" cy="259045"/>
    <xdr:sp macro="" textlink="">
      <xdr:nvSpPr>
        <xdr:cNvPr id="89" name="テキスト ボックス 88"/>
        <xdr:cNvSpPr txBox="1"/>
      </xdr:nvSpPr>
      <xdr:spPr>
        <a:xfrm>
          <a:off x="895428"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145245</xdr:rowOff>
    </xdr:from>
    <xdr:to>
      <xdr:col>24</xdr:col>
      <xdr:colOff>63500</xdr:colOff>
      <xdr:row>57</xdr:row>
      <xdr:rowOff>168994</xdr:rowOff>
    </xdr:to>
    <xdr:cxnSp macro="">
      <xdr:nvCxnSpPr>
        <xdr:cNvPr id="120" name="直線コネクタ 119"/>
        <xdr:cNvCxnSpPr/>
      </xdr:nvCxnSpPr>
      <xdr:spPr>
        <a:xfrm flipV="1">
          <a:off x="3797300" y="9917895"/>
          <a:ext cx="838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133257</xdr:rowOff>
    </xdr:from>
    <xdr:to>
      <xdr:col>19</xdr:col>
      <xdr:colOff>177800</xdr:colOff>
      <xdr:row>57</xdr:row>
      <xdr:rowOff>168994</xdr:rowOff>
    </xdr:to>
    <xdr:cxnSp macro="">
      <xdr:nvCxnSpPr>
        <xdr:cNvPr id="123" name="直線コネクタ 122"/>
        <xdr:cNvCxnSpPr/>
      </xdr:nvCxnSpPr>
      <xdr:spPr>
        <a:xfrm>
          <a:off x="2908300" y="990590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37310</xdr:rowOff>
    </xdr:from>
    <xdr:to>
      <xdr:col>15</xdr:col>
      <xdr:colOff>50800</xdr:colOff>
      <xdr:row>57</xdr:row>
      <xdr:rowOff>133257</xdr:rowOff>
    </xdr:to>
    <xdr:cxnSp macro="">
      <xdr:nvCxnSpPr>
        <xdr:cNvPr id="126" name="直線コネクタ 125"/>
        <xdr:cNvCxnSpPr/>
      </xdr:nvCxnSpPr>
      <xdr:spPr>
        <a:xfrm>
          <a:off x="2019300" y="9638510"/>
          <a:ext cx="889000" cy="26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37310</xdr:rowOff>
    </xdr:from>
    <xdr:to>
      <xdr:col>10</xdr:col>
      <xdr:colOff>114300</xdr:colOff>
      <xdr:row>57</xdr:row>
      <xdr:rowOff>134162</xdr:rowOff>
    </xdr:to>
    <xdr:cxnSp macro="">
      <xdr:nvCxnSpPr>
        <xdr:cNvPr id="129" name="直線コネクタ 128"/>
        <xdr:cNvCxnSpPr/>
      </xdr:nvCxnSpPr>
      <xdr:spPr>
        <a:xfrm flipV="1">
          <a:off x="1130300" y="9638510"/>
          <a:ext cx="889000" cy="26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94445</xdr:rowOff>
    </xdr:from>
    <xdr:to>
      <xdr:col>24</xdr:col>
      <xdr:colOff>114300</xdr:colOff>
      <xdr:row>58</xdr:row>
      <xdr:rowOff>24595</xdr:rowOff>
    </xdr:to>
    <xdr:sp macro="" textlink="">
      <xdr:nvSpPr>
        <xdr:cNvPr id="139" name="楕円 138"/>
        <xdr:cNvSpPr/>
      </xdr:nvSpPr>
      <xdr:spPr>
        <a:xfrm>
          <a:off x="4584700" y="98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117322</xdr:rowOff>
    </xdr:from>
    <xdr:ext cx="534377" cy="259045"/>
    <xdr:sp macro="" textlink="">
      <xdr:nvSpPr>
        <xdr:cNvPr id="140" name="総務費該当値テキスト"/>
        <xdr:cNvSpPr txBox="1"/>
      </xdr:nvSpPr>
      <xdr:spPr>
        <a:xfrm>
          <a:off x="4686300"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118194</xdr:rowOff>
    </xdr:from>
    <xdr:to>
      <xdr:col>20</xdr:col>
      <xdr:colOff>38100</xdr:colOff>
      <xdr:row>58</xdr:row>
      <xdr:rowOff>48344</xdr:rowOff>
    </xdr:to>
    <xdr:sp macro="" textlink="">
      <xdr:nvSpPr>
        <xdr:cNvPr id="141" name="楕円 140"/>
        <xdr:cNvSpPr/>
      </xdr:nvSpPr>
      <xdr:spPr>
        <a:xfrm>
          <a:off x="3746500" y="989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64871</xdr:rowOff>
    </xdr:from>
    <xdr:ext cx="534377" cy="259045"/>
    <xdr:sp macro="" textlink="">
      <xdr:nvSpPr>
        <xdr:cNvPr id="142" name="テキスト ボックス 141"/>
        <xdr:cNvSpPr txBox="1"/>
      </xdr:nvSpPr>
      <xdr:spPr>
        <a:xfrm>
          <a:off x="3530111" y="96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82457</xdr:rowOff>
    </xdr:from>
    <xdr:to>
      <xdr:col>15</xdr:col>
      <xdr:colOff>101600</xdr:colOff>
      <xdr:row>58</xdr:row>
      <xdr:rowOff>12607</xdr:rowOff>
    </xdr:to>
    <xdr:sp macro="" textlink="">
      <xdr:nvSpPr>
        <xdr:cNvPr id="143" name="楕円 142"/>
        <xdr:cNvSpPr/>
      </xdr:nvSpPr>
      <xdr:spPr>
        <a:xfrm>
          <a:off x="2857500" y="9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29134</xdr:rowOff>
    </xdr:from>
    <xdr:ext cx="534377" cy="259045"/>
    <xdr:sp macro="" textlink="">
      <xdr:nvSpPr>
        <xdr:cNvPr id="144" name="テキスト ボックス 143"/>
        <xdr:cNvSpPr txBox="1"/>
      </xdr:nvSpPr>
      <xdr:spPr>
        <a:xfrm>
          <a:off x="2641111" y="9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157960</xdr:rowOff>
    </xdr:from>
    <xdr:to>
      <xdr:col>10</xdr:col>
      <xdr:colOff>165100</xdr:colOff>
      <xdr:row>56</xdr:row>
      <xdr:rowOff>88110</xdr:rowOff>
    </xdr:to>
    <xdr:sp macro="" textlink="">
      <xdr:nvSpPr>
        <xdr:cNvPr id="145" name="楕円 144"/>
        <xdr:cNvSpPr/>
      </xdr:nvSpPr>
      <xdr:spPr>
        <a:xfrm>
          <a:off x="1968500" y="9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104637</xdr:rowOff>
    </xdr:from>
    <xdr:ext cx="599010" cy="259045"/>
    <xdr:sp macro="" textlink="">
      <xdr:nvSpPr>
        <xdr:cNvPr id="146" name="テキスト ボックス 145"/>
        <xdr:cNvSpPr txBox="1"/>
      </xdr:nvSpPr>
      <xdr:spPr>
        <a:xfrm>
          <a:off x="1719795" y="93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83362</xdr:rowOff>
    </xdr:from>
    <xdr:to>
      <xdr:col>6</xdr:col>
      <xdr:colOff>38100</xdr:colOff>
      <xdr:row>58</xdr:row>
      <xdr:rowOff>13512</xdr:rowOff>
    </xdr:to>
    <xdr:sp macro="" textlink="">
      <xdr:nvSpPr>
        <xdr:cNvPr id="147" name="楕円 146"/>
        <xdr:cNvSpPr/>
      </xdr:nvSpPr>
      <xdr:spPr>
        <a:xfrm>
          <a:off x="1079500" y="98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30039</xdr:rowOff>
    </xdr:from>
    <xdr:ext cx="534377" cy="259045"/>
    <xdr:sp macro="" textlink="">
      <xdr:nvSpPr>
        <xdr:cNvPr id="148" name="テキスト ボックス 147"/>
        <xdr:cNvSpPr txBox="1"/>
      </xdr:nvSpPr>
      <xdr:spPr>
        <a:xfrm>
          <a:off x="863111" y="96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59767</xdr:rowOff>
    </xdr:from>
    <xdr:to>
      <xdr:col>24</xdr:col>
      <xdr:colOff>63500</xdr:colOff>
      <xdr:row>76</xdr:row>
      <xdr:rowOff>114478</xdr:rowOff>
    </xdr:to>
    <xdr:cxnSp macro="">
      <xdr:nvCxnSpPr>
        <xdr:cNvPr id="178" name="直線コネクタ 177"/>
        <xdr:cNvCxnSpPr/>
      </xdr:nvCxnSpPr>
      <xdr:spPr>
        <a:xfrm flipV="1">
          <a:off x="3797300" y="13089967"/>
          <a:ext cx="8382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60154</xdr:rowOff>
    </xdr:from>
    <xdr:to>
      <xdr:col>19</xdr:col>
      <xdr:colOff>177800</xdr:colOff>
      <xdr:row>76</xdr:row>
      <xdr:rowOff>114478</xdr:rowOff>
    </xdr:to>
    <xdr:cxnSp macro="">
      <xdr:nvCxnSpPr>
        <xdr:cNvPr id="181" name="直線コネクタ 180"/>
        <xdr:cNvCxnSpPr/>
      </xdr:nvCxnSpPr>
      <xdr:spPr>
        <a:xfrm>
          <a:off x="2908300" y="13090354"/>
          <a:ext cx="889000"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60154</xdr:rowOff>
    </xdr:from>
    <xdr:to>
      <xdr:col>15</xdr:col>
      <xdr:colOff>50800</xdr:colOff>
      <xdr:row>77</xdr:row>
      <xdr:rowOff>46926</xdr:rowOff>
    </xdr:to>
    <xdr:cxnSp macro="">
      <xdr:nvCxnSpPr>
        <xdr:cNvPr id="184" name="直線コネクタ 183"/>
        <xdr:cNvCxnSpPr/>
      </xdr:nvCxnSpPr>
      <xdr:spPr>
        <a:xfrm flipV="1">
          <a:off x="2019300" y="13090354"/>
          <a:ext cx="889000" cy="15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46926</xdr:rowOff>
    </xdr:from>
    <xdr:to>
      <xdr:col>10</xdr:col>
      <xdr:colOff>114300</xdr:colOff>
      <xdr:row>77</xdr:row>
      <xdr:rowOff>127820</xdr:rowOff>
    </xdr:to>
    <xdr:cxnSp macro="">
      <xdr:nvCxnSpPr>
        <xdr:cNvPr id="187" name="直線コネクタ 186"/>
        <xdr:cNvCxnSpPr/>
      </xdr:nvCxnSpPr>
      <xdr:spPr>
        <a:xfrm flipV="1">
          <a:off x="1130300" y="13248576"/>
          <a:ext cx="889000" cy="8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8967</xdr:rowOff>
    </xdr:from>
    <xdr:to>
      <xdr:col>24</xdr:col>
      <xdr:colOff>114300</xdr:colOff>
      <xdr:row>76</xdr:row>
      <xdr:rowOff>110567</xdr:rowOff>
    </xdr:to>
    <xdr:sp macro="" textlink="">
      <xdr:nvSpPr>
        <xdr:cNvPr id="197" name="楕円 196"/>
        <xdr:cNvSpPr/>
      </xdr:nvSpPr>
      <xdr:spPr>
        <a:xfrm>
          <a:off x="4584700" y="1303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31843</xdr:rowOff>
    </xdr:from>
    <xdr:ext cx="599010" cy="259045"/>
    <xdr:sp macro="" textlink="">
      <xdr:nvSpPr>
        <xdr:cNvPr id="198" name="民生費該当値テキスト"/>
        <xdr:cNvSpPr txBox="1"/>
      </xdr:nvSpPr>
      <xdr:spPr>
        <a:xfrm>
          <a:off x="4686300" y="1289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63678</xdr:rowOff>
    </xdr:from>
    <xdr:to>
      <xdr:col>20</xdr:col>
      <xdr:colOff>38100</xdr:colOff>
      <xdr:row>76</xdr:row>
      <xdr:rowOff>165278</xdr:rowOff>
    </xdr:to>
    <xdr:sp macro="" textlink="">
      <xdr:nvSpPr>
        <xdr:cNvPr id="199" name="楕円 198"/>
        <xdr:cNvSpPr/>
      </xdr:nvSpPr>
      <xdr:spPr>
        <a:xfrm>
          <a:off x="3746500" y="130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10355</xdr:rowOff>
    </xdr:from>
    <xdr:ext cx="599010" cy="259045"/>
    <xdr:sp macro="" textlink="">
      <xdr:nvSpPr>
        <xdr:cNvPr id="200" name="テキスト ボックス 199"/>
        <xdr:cNvSpPr txBox="1"/>
      </xdr:nvSpPr>
      <xdr:spPr>
        <a:xfrm>
          <a:off x="3497795" y="1286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9354</xdr:rowOff>
    </xdr:from>
    <xdr:to>
      <xdr:col>15</xdr:col>
      <xdr:colOff>101600</xdr:colOff>
      <xdr:row>76</xdr:row>
      <xdr:rowOff>110954</xdr:rowOff>
    </xdr:to>
    <xdr:sp macro="" textlink="">
      <xdr:nvSpPr>
        <xdr:cNvPr id="201" name="楕円 200"/>
        <xdr:cNvSpPr/>
      </xdr:nvSpPr>
      <xdr:spPr>
        <a:xfrm>
          <a:off x="2857500" y="130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127481</xdr:rowOff>
    </xdr:from>
    <xdr:ext cx="599010" cy="259045"/>
    <xdr:sp macro="" textlink="">
      <xdr:nvSpPr>
        <xdr:cNvPr id="202" name="テキスト ボックス 201"/>
        <xdr:cNvSpPr txBox="1"/>
      </xdr:nvSpPr>
      <xdr:spPr>
        <a:xfrm>
          <a:off x="2608795" y="128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167576</xdr:rowOff>
    </xdr:from>
    <xdr:to>
      <xdr:col>10</xdr:col>
      <xdr:colOff>165100</xdr:colOff>
      <xdr:row>77</xdr:row>
      <xdr:rowOff>97726</xdr:rowOff>
    </xdr:to>
    <xdr:sp macro="" textlink="">
      <xdr:nvSpPr>
        <xdr:cNvPr id="203" name="楕円 202"/>
        <xdr:cNvSpPr/>
      </xdr:nvSpPr>
      <xdr:spPr>
        <a:xfrm>
          <a:off x="1968500" y="131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114253</xdr:rowOff>
    </xdr:from>
    <xdr:ext cx="599010" cy="259045"/>
    <xdr:sp macro="" textlink="">
      <xdr:nvSpPr>
        <xdr:cNvPr id="204" name="テキスト ボックス 203"/>
        <xdr:cNvSpPr txBox="1"/>
      </xdr:nvSpPr>
      <xdr:spPr>
        <a:xfrm>
          <a:off x="1719795" y="1297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77020</xdr:rowOff>
    </xdr:from>
    <xdr:to>
      <xdr:col>6</xdr:col>
      <xdr:colOff>38100</xdr:colOff>
      <xdr:row>78</xdr:row>
      <xdr:rowOff>7170</xdr:rowOff>
    </xdr:to>
    <xdr:sp macro="" textlink="">
      <xdr:nvSpPr>
        <xdr:cNvPr id="205" name="楕円 204"/>
        <xdr:cNvSpPr/>
      </xdr:nvSpPr>
      <xdr:spPr>
        <a:xfrm>
          <a:off x="1079500" y="132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23697</xdr:rowOff>
    </xdr:from>
    <xdr:ext cx="599010" cy="259045"/>
    <xdr:sp macro="" textlink="">
      <xdr:nvSpPr>
        <xdr:cNvPr id="206" name="テキスト ボックス 205"/>
        <xdr:cNvSpPr txBox="1"/>
      </xdr:nvSpPr>
      <xdr:spPr>
        <a:xfrm>
          <a:off x="830795" y="130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100692</xdr:rowOff>
    </xdr:from>
    <xdr:to>
      <xdr:col>24</xdr:col>
      <xdr:colOff>63500</xdr:colOff>
      <xdr:row>98</xdr:row>
      <xdr:rowOff>13170</xdr:rowOff>
    </xdr:to>
    <xdr:cxnSp macro="">
      <xdr:nvCxnSpPr>
        <xdr:cNvPr id="238" name="直線コネクタ 237"/>
        <xdr:cNvCxnSpPr/>
      </xdr:nvCxnSpPr>
      <xdr:spPr>
        <a:xfrm>
          <a:off x="3797300" y="16731342"/>
          <a:ext cx="838200" cy="8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100692</xdr:rowOff>
    </xdr:from>
    <xdr:to>
      <xdr:col>19</xdr:col>
      <xdr:colOff>177800</xdr:colOff>
      <xdr:row>97</xdr:row>
      <xdr:rowOff>169402</xdr:rowOff>
    </xdr:to>
    <xdr:cxnSp macro="">
      <xdr:nvCxnSpPr>
        <xdr:cNvPr id="241" name="直線コネクタ 240"/>
        <xdr:cNvCxnSpPr/>
      </xdr:nvCxnSpPr>
      <xdr:spPr>
        <a:xfrm flipV="1">
          <a:off x="2908300" y="16731342"/>
          <a:ext cx="889000" cy="6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169402</xdr:rowOff>
    </xdr:from>
    <xdr:to>
      <xdr:col>15</xdr:col>
      <xdr:colOff>50800</xdr:colOff>
      <xdr:row>98</xdr:row>
      <xdr:rowOff>140140</xdr:rowOff>
    </xdr:to>
    <xdr:cxnSp macro="">
      <xdr:nvCxnSpPr>
        <xdr:cNvPr id="244" name="直線コネクタ 243"/>
        <xdr:cNvCxnSpPr/>
      </xdr:nvCxnSpPr>
      <xdr:spPr>
        <a:xfrm flipV="1">
          <a:off x="2019300" y="16800052"/>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137725</xdr:rowOff>
    </xdr:from>
    <xdr:to>
      <xdr:col>10</xdr:col>
      <xdr:colOff>114300</xdr:colOff>
      <xdr:row>98</xdr:row>
      <xdr:rowOff>140140</xdr:rowOff>
    </xdr:to>
    <xdr:cxnSp macro="">
      <xdr:nvCxnSpPr>
        <xdr:cNvPr id="247" name="直線コネクタ 246"/>
        <xdr:cNvCxnSpPr/>
      </xdr:nvCxnSpPr>
      <xdr:spPr>
        <a:xfrm>
          <a:off x="1130300" y="16939825"/>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133820</xdr:rowOff>
    </xdr:from>
    <xdr:to>
      <xdr:col>24</xdr:col>
      <xdr:colOff>114300</xdr:colOff>
      <xdr:row>98</xdr:row>
      <xdr:rowOff>63970</xdr:rowOff>
    </xdr:to>
    <xdr:sp macro="" textlink="">
      <xdr:nvSpPr>
        <xdr:cNvPr id="257" name="楕円 256"/>
        <xdr:cNvSpPr/>
      </xdr:nvSpPr>
      <xdr:spPr>
        <a:xfrm>
          <a:off x="4584700" y="167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112247</xdr:rowOff>
    </xdr:from>
    <xdr:ext cx="534377" cy="259045"/>
    <xdr:sp macro="" textlink="">
      <xdr:nvSpPr>
        <xdr:cNvPr id="258" name="衛生費該当値テキスト"/>
        <xdr:cNvSpPr txBox="1"/>
      </xdr:nvSpPr>
      <xdr:spPr>
        <a:xfrm>
          <a:off x="4686300" y="167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49892</xdr:rowOff>
    </xdr:from>
    <xdr:to>
      <xdr:col>20</xdr:col>
      <xdr:colOff>38100</xdr:colOff>
      <xdr:row>97</xdr:row>
      <xdr:rowOff>151492</xdr:rowOff>
    </xdr:to>
    <xdr:sp macro="" textlink="">
      <xdr:nvSpPr>
        <xdr:cNvPr id="259" name="楕円 258"/>
        <xdr:cNvSpPr/>
      </xdr:nvSpPr>
      <xdr:spPr>
        <a:xfrm>
          <a:off x="3746500" y="166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142619</xdr:rowOff>
    </xdr:from>
    <xdr:ext cx="534377" cy="259045"/>
    <xdr:sp macro="" textlink="">
      <xdr:nvSpPr>
        <xdr:cNvPr id="260" name="テキスト ボックス 259"/>
        <xdr:cNvSpPr txBox="1"/>
      </xdr:nvSpPr>
      <xdr:spPr>
        <a:xfrm>
          <a:off x="3530111" y="16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118602</xdr:rowOff>
    </xdr:from>
    <xdr:to>
      <xdr:col>15</xdr:col>
      <xdr:colOff>101600</xdr:colOff>
      <xdr:row>98</xdr:row>
      <xdr:rowOff>48752</xdr:rowOff>
    </xdr:to>
    <xdr:sp macro="" textlink="">
      <xdr:nvSpPr>
        <xdr:cNvPr id="261" name="楕円 260"/>
        <xdr:cNvSpPr/>
      </xdr:nvSpPr>
      <xdr:spPr>
        <a:xfrm>
          <a:off x="2857500" y="167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39879</xdr:rowOff>
    </xdr:from>
    <xdr:ext cx="534377" cy="259045"/>
    <xdr:sp macro="" textlink="">
      <xdr:nvSpPr>
        <xdr:cNvPr id="262" name="テキスト ボックス 261"/>
        <xdr:cNvSpPr txBox="1"/>
      </xdr:nvSpPr>
      <xdr:spPr>
        <a:xfrm>
          <a:off x="2641111" y="168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89340</xdr:rowOff>
    </xdr:from>
    <xdr:to>
      <xdr:col>10</xdr:col>
      <xdr:colOff>165100</xdr:colOff>
      <xdr:row>99</xdr:row>
      <xdr:rowOff>19490</xdr:rowOff>
    </xdr:to>
    <xdr:sp macro="" textlink="">
      <xdr:nvSpPr>
        <xdr:cNvPr id="263" name="楕円 262"/>
        <xdr:cNvSpPr/>
      </xdr:nvSpPr>
      <xdr:spPr>
        <a:xfrm>
          <a:off x="1968500" y="168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10617</xdr:rowOff>
    </xdr:from>
    <xdr:ext cx="534377" cy="259045"/>
    <xdr:sp macro="" textlink="">
      <xdr:nvSpPr>
        <xdr:cNvPr id="264" name="テキスト ボックス 263"/>
        <xdr:cNvSpPr txBox="1"/>
      </xdr:nvSpPr>
      <xdr:spPr>
        <a:xfrm>
          <a:off x="1752111" y="169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86925</xdr:rowOff>
    </xdr:from>
    <xdr:to>
      <xdr:col>6</xdr:col>
      <xdr:colOff>38100</xdr:colOff>
      <xdr:row>99</xdr:row>
      <xdr:rowOff>17075</xdr:rowOff>
    </xdr:to>
    <xdr:sp macro="" textlink="">
      <xdr:nvSpPr>
        <xdr:cNvPr id="265" name="楕円 264"/>
        <xdr:cNvSpPr/>
      </xdr:nvSpPr>
      <xdr:spPr>
        <a:xfrm>
          <a:off x="1079500" y="168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8202</xdr:rowOff>
    </xdr:from>
    <xdr:ext cx="534377" cy="259045"/>
    <xdr:sp macro="" textlink="">
      <xdr:nvSpPr>
        <xdr:cNvPr id="266" name="テキスト ボックス 265"/>
        <xdr:cNvSpPr txBox="1"/>
      </xdr:nvSpPr>
      <xdr:spPr>
        <a:xfrm>
          <a:off x="863111" y="169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27115</xdr:rowOff>
    </xdr:from>
    <xdr:to>
      <xdr:col>55</xdr:col>
      <xdr:colOff>0</xdr:colOff>
      <xdr:row>38</xdr:row>
      <xdr:rowOff>30353</xdr:rowOff>
    </xdr:to>
    <xdr:cxnSp macro="">
      <xdr:nvCxnSpPr>
        <xdr:cNvPr id="295" name="直線コネクタ 294"/>
        <xdr:cNvCxnSpPr/>
      </xdr:nvCxnSpPr>
      <xdr:spPr>
        <a:xfrm flipV="1">
          <a:off x="9639300" y="6542215"/>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21590</xdr:rowOff>
    </xdr:from>
    <xdr:to>
      <xdr:col>50</xdr:col>
      <xdr:colOff>114300</xdr:colOff>
      <xdr:row>38</xdr:row>
      <xdr:rowOff>30353</xdr:rowOff>
    </xdr:to>
    <xdr:cxnSp macro="">
      <xdr:nvCxnSpPr>
        <xdr:cNvPr id="298" name="直線コネクタ 297"/>
        <xdr:cNvCxnSpPr/>
      </xdr:nvCxnSpPr>
      <xdr:spPr>
        <a:xfrm>
          <a:off x="8750300" y="653669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17970</xdr:rowOff>
    </xdr:from>
    <xdr:to>
      <xdr:col>45</xdr:col>
      <xdr:colOff>177800</xdr:colOff>
      <xdr:row>38</xdr:row>
      <xdr:rowOff>21590</xdr:rowOff>
    </xdr:to>
    <xdr:cxnSp macro="">
      <xdr:nvCxnSpPr>
        <xdr:cNvPr id="301" name="直線コネクタ 300"/>
        <xdr:cNvCxnSpPr/>
      </xdr:nvCxnSpPr>
      <xdr:spPr>
        <a:xfrm>
          <a:off x="7861300" y="653307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17970</xdr:rowOff>
    </xdr:from>
    <xdr:to>
      <xdr:col>41</xdr:col>
      <xdr:colOff>50800</xdr:colOff>
      <xdr:row>38</xdr:row>
      <xdr:rowOff>80645</xdr:rowOff>
    </xdr:to>
    <xdr:cxnSp macro="">
      <xdr:nvCxnSpPr>
        <xdr:cNvPr id="304" name="直線コネクタ 303"/>
        <xdr:cNvCxnSpPr/>
      </xdr:nvCxnSpPr>
      <xdr:spPr>
        <a:xfrm flipV="1">
          <a:off x="6972300" y="6533070"/>
          <a:ext cx="889000" cy="6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147765</xdr:rowOff>
    </xdr:from>
    <xdr:to>
      <xdr:col>55</xdr:col>
      <xdr:colOff>50800</xdr:colOff>
      <xdr:row>38</xdr:row>
      <xdr:rowOff>77915</xdr:rowOff>
    </xdr:to>
    <xdr:sp macro="" textlink="">
      <xdr:nvSpPr>
        <xdr:cNvPr id="314" name="楕円 313"/>
        <xdr:cNvSpPr/>
      </xdr:nvSpPr>
      <xdr:spPr>
        <a:xfrm>
          <a:off x="10426700" y="64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170642</xdr:rowOff>
    </xdr:from>
    <xdr:ext cx="378565" cy="259045"/>
    <xdr:sp macro="" textlink="">
      <xdr:nvSpPr>
        <xdr:cNvPr id="315" name="労働費該当値テキスト"/>
        <xdr:cNvSpPr txBox="1"/>
      </xdr:nvSpPr>
      <xdr:spPr>
        <a:xfrm>
          <a:off x="10528300" y="634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151003</xdr:rowOff>
    </xdr:from>
    <xdr:to>
      <xdr:col>50</xdr:col>
      <xdr:colOff>165100</xdr:colOff>
      <xdr:row>38</xdr:row>
      <xdr:rowOff>81153</xdr:rowOff>
    </xdr:to>
    <xdr:sp macro="" textlink="">
      <xdr:nvSpPr>
        <xdr:cNvPr id="316" name="楕円 315"/>
        <xdr:cNvSpPr/>
      </xdr:nvSpPr>
      <xdr:spPr>
        <a:xfrm>
          <a:off x="9588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97680</xdr:rowOff>
    </xdr:from>
    <xdr:ext cx="378565" cy="259045"/>
    <xdr:sp macro="" textlink="">
      <xdr:nvSpPr>
        <xdr:cNvPr id="317" name="テキスト ボックス 316"/>
        <xdr:cNvSpPr txBox="1"/>
      </xdr:nvSpPr>
      <xdr:spPr>
        <a:xfrm>
          <a:off x="9450017" y="626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142240</xdr:rowOff>
    </xdr:from>
    <xdr:to>
      <xdr:col>46</xdr:col>
      <xdr:colOff>38100</xdr:colOff>
      <xdr:row>38</xdr:row>
      <xdr:rowOff>72390</xdr:rowOff>
    </xdr:to>
    <xdr:sp macro="" textlink="">
      <xdr:nvSpPr>
        <xdr:cNvPr id="318" name="楕円 317"/>
        <xdr:cNvSpPr/>
      </xdr:nvSpPr>
      <xdr:spPr>
        <a:xfrm>
          <a:off x="8699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88917</xdr:rowOff>
    </xdr:from>
    <xdr:ext cx="469744" cy="259045"/>
    <xdr:sp macro="" textlink="">
      <xdr:nvSpPr>
        <xdr:cNvPr id="319" name="テキスト ボックス 318"/>
        <xdr:cNvSpPr txBox="1"/>
      </xdr:nvSpPr>
      <xdr:spPr>
        <a:xfrm>
          <a:off x="8515428" y="626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138621</xdr:rowOff>
    </xdr:from>
    <xdr:to>
      <xdr:col>41</xdr:col>
      <xdr:colOff>101600</xdr:colOff>
      <xdr:row>38</xdr:row>
      <xdr:rowOff>68771</xdr:rowOff>
    </xdr:to>
    <xdr:sp macro="" textlink="">
      <xdr:nvSpPr>
        <xdr:cNvPr id="320" name="楕円 319"/>
        <xdr:cNvSpPr/>
      </xdr:nvSpPr>
      <xdr:spPr>
        <a:xfrm>
          <a:off x="7810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85298</xdr:rowOff>
    </xdr:from>
    <xdr:ext cx="469744" cy="259045"/>
    <xdr:sp macro="" textlink="">
      <xdr:nvSpPr>
        <xdr:cNvPr id="321" name="テキスト ボックス 320"/>
        <xdr:cNvSpPr txBox="1"/>
      </xdr:nvSpPr>
      <xdr:spPr>
        <a:xfrm>
          <a:off x="7626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29845</xdr:rowOff>
    </xdr:from>
    <xdr:to>
      <xdr:col>36</xdr:col>
      <xdr:colOff>165100</xdr:colOff>
      <xdr:row>38</xdr:row>
      <xdr:rowOff>131445</xdr:rowOff>
    </xdr:to>
    <xdr:sp macro="" textlink="">
      <xdr:nvSpPr>
        <xdr:cNvPr id="322" name="楕円 321"/>
        <xdr:cNvSpPr/>
      </xdr:nvSpPr>
      <xdr:spPr>
        <a:xfrm>
          <a:off x="6921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147972</xdr:rowOff>
    </xdr:from>
    <xdr:ext cx="378565" cy="259045"/>
    <xdr:sp macro="" textlink="">
      <xdr:nvSpPr>
        <xdr:cNvPr id="323" name="テキスト ボックス 322"/>
        <xdr:cNvSpPr txBox="1"/>
      </xdr:nvSpPr>
      <xdr:spPr>
        <a:xfrm>
          <a:off x="6783017" y="632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93028</xdr:rowOff>
    </xdr:from>
    <xdr:to>
      <xdr:col>55</xdr:col>
      <xdr:colOff>0</xdr:colOff>
      <xdr:row>57</xdr:row>
      <xdr:rowOff>100064</xdr:rowOff>
    </xdr:to>
    <xdr:cxnSp macro="">
      <xdr:nvCxnSpPr>
        <xdr:cNvPr id="352" name="直線コネクタ 351"/>
        <xdr:cNvCxnSpPr/>
      </xdr:nvCxnSpPr>
      <xdr:spPr>
        <a:xfrm flipV="1">
          <a:off x="9639300" y="9865678"/>
          <a:ext cx="8382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100064</xdr:rowOff>
    </xdr:from>
    <xdr:to>
      <xdr:col>50</xdr:col>
      <xdr:colOff>114300</xdr:colOff>
      <xdr:row>57</xdr:row>
      <xdr:rowOff>114427</xdr:rowOff>
    </xdr:to>
    <xdr:cxnSp macro="">
      <xdr:nvCxnSpPr>
        <xdr:cNvPr id="355" name="直線コネクタ 354"/>
        <xdr:cNvCxnSpPr/>
      </xdr:nvCxnSpPr>
      <xdr:spPr>
        <a:xfrm flipV="1">
          <a:off x="8750300" y="9872714"/>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114427</xdr:rowOff>
    </xdr:from>
    <xdr:to>
      <xdr:col>45</xdr:col>
      <xdr:colOff>177800</xdr:colOff>
      <xdr:row>57</xdr:row>
      <xdr:rowOff>115494</xdr:rowOff>
    </xdr:to>
    <xdr:cxnSp macro="">
      <xdr:nvCxnSpPr>
        <xdr:cNvPr id="358" name="直線コネクタ 357"/>
        <xdr:cNvCxnSpPr/>
      </xdr:nvCxnSpPr>
      <xdr:spPr>
        <a:xfrm flipV="1">
          <a:off x="7861300" y="988707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58992</xdr:rowOff>
    </xdr:from>
    <xdr:to>
      <xdr:col>41</xdr:col>
      <xdr:colOff>50800</xdr:colOff>
      <xdr:row>57</xdr:row>
      <xdr:rowOff>115494</xdr:rowOff>
    </xdr:to>
    <xdr:cxnSp macro="">
      <xdr:nvCxnSpPr>
        <xdr:cNvPr id="361" name="直線コネクタ 360"/>
        <xdr:cNvCxnSpPr/>
      </xdr:nvCxnSpPr>
      <xdr:spPr>
        <a:xfrm>
          <a:off x="6972300" y="9831642"/>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42228</xdr:rowOff>
    </xdr:from>
    <xdr:to>
      <xdr:col>55</xdr:col>
      <xdr:colOff>50800</xdr:colOff>
      <xdr:row>57</xdr:row>
      <xdr:rowOff>143828</xdr:rowOff>
    </xdr:to>
    <xdr:sp macro="" textlink="">
      <xdr:nvSpPr>
        <xdr:cNvPr id="371" name="楕円 370"/>
        <xdr:cNvSpPr/>
      </xdr:nvSpPr>
      <xdr:spPr>
        <a:xfrm>
          <a:off x="10426700" y="98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65105</xdr:rowOff>
    </xdr:from>
    <xdr:ext cx="534377" cy="259045"/>
    <xdr:sp macro="" textlink="">
      <xdr:nvSpPr>
        <xdr:cNvPr id="372" name="農林水産業費該当値テキスト"/>
        <xdr:cNvSpPr txBox="1"/>
      </xdr:nvSpPr>
      <xdr:spPr>
        <a:xfrm>
          <a:off x="10528300" y="96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49264</xdr:rowOff>
    </xdr:from>
    <xdr:to>
      <xdr:col>50</xdr:col>
      <xdr:colOff>165100</xdr:colOff>
      <xdr:row>57</xdr:row>
      <xdr:rowOff>150864</xdr:rowOff>
    </xdr:to>
    <xdr:sp macro="" textlink="">
      <xdr:nvSpPr>
        <xdr:cNvPr id="373" name="楕円 372"/>
        <xdr:cNvSpPr/>
      </xdr:nvSpPr>
      <xdr:spPr>
        <a:xfrm>
          <a:off x="9588500" y="98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167391</xdr:rowOff>
    </xdr:from>
    <xdr:ext cx="534377" cy="259045"/>
    <xdr:sp macro="" textlink="">
      <xdr:nvSpPr>
        <xdr:cNvPr id="374" name="テキスト ボックス 373"/>
        <xdr:cNvSpPr txBox="1"/>
      </xdr:nvSpPr>
      <xdr:spPr>
        <a:xfrm>
          <a:off x="9372111" y="95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63627</xdr:rowOff>
    </xdr:from>
    <xdr:to>
      <xdr:col>46</xdr:col>
      <xdr:colOff>38100</xdr:colOff>
      <xdr:row>57</xdr:row>
      <xdr:rowOff>165227</xdr:rowOff>
    </xdr:to>
    <xdr:sp macro="" textlink="">
      <xdr:nvSpPr>
        <xdr:cNvPr id="375" name="楕円 374"/>
        <xdr:cNvSpPr/>
      </xdr:nvSpPr>
      <xdr:spPr>
        <a:xfrm>
          <a:off x="8699500" y="98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10304</xdr:rowOff>
    </xdr:from>
    <xdr:ext cx="534377" cy="259045"/>
    <xdr:sp macro="" textlink="">
      <xdr:nvSpPr>
        <xdr:cNvPr id="376" name="テキスト ボックス 375"/>
        <xdr:cNvSpPr txBox="1"/>
      </xdr:nvSpPr>
      <xdr:spPr>
        <a:xfrm>
          <a:off x="8483111" y="96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64694</xdr:rowOff>
    </xdr:from>
    <xdr:to>
      <xdr:col>41</xdr:col>
      <xdr:colOff>101600</xdr:colOff>
      <xdr:row>57</xdr:row>
      <xdr:rowOff>166294</xdr:rowOff>
    </xdr:to>
    <xdr:sp macro="" textlink="">
      <xdr:nvSpPr>
        <xdr:cNvPr id="377" name="楕円 376"/>
        <xdr:cNvSpPr/>
      </xdr:nvSpPr>
      <xdr:spPr>
        <a:xfrm>
          <a:off x="7810500" y="98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11371</xdr:rowOff>
    </xdr:from>
    <xdr:ext cx="534377" cy="259045"/>
    <xdr:sp macro="" textlink="">
      <xdr:nvSpPr>
        <xdr:cNvPr id="378" name="テキスト ボックス 377"/>
        <xdr:cNvSpPr txBox="1"/>
      </xdr:nvSpPr>
      <xdr:spPr>
        <a:xfrm>
          <a:off x="7594111" y="96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8192</xdr:rowOff>
    </xdr:from>
    <xdr:to>
      <xdr:col>36</xdr:col>
      <xdr:colOff>165100</xdr:colOff>
      <xdr:row>57</xdr:row>
      <xdr:rowOff>109792</xdr:rowOff>
    </xdr:to>
    <xdr:sp macro="" textlink="">
      <xdr:nvSpPr>
        <xdr:cNvPr id="379" name="楕円 378"/>
        <xdr:cNvSpPr/>
      </xdr:nvSpPr>
      <xdr:spPr>
        <a:xfrm>
          <a:off x="6921500" y="97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126319</xdr:rowOff>
    </xdr:from>
    <xdr:ext cx="534377" cy="259045"/>
    <xdr:sp macro="" textlink="">
      <xdr:nvSpPr>
        <xdr:cNvPr id="380" name="テキスト ボックス 379"/>
        <xdr:cNvSpPr txBox="1"/>
      </xdr:nvSpPr>
      <xdr:spPr>
        <a:xfrm>
          <a:off x="6705111" y="95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148349</xdr:rowOff>
    </xdr:from>
    <xdr:to>
      <xdr:col>55</xdr:col>
      <xdr:colOff>0</xdr:colOff>
      <xdr:row>78</xdr:row>
      <xdr:rowOff>4865</xdr:rowOff>
    </xdr:to>
    <xdr:cxnSp macro="">
      <xdr:nvCxnSpPr>
        <xdr:cNvPr id="409" name="直線コネクタ 408"/>
        <xdr:cNvCxnSpPr/>
      </xdr:nvCxnSpPr>
      <xdr:spPr>
        <a:xfrm>
          <a:off x="9639300" y="13349999"/>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148349</xdr:rowOff>
    </xdr:from>
    <xdr:to>
      <xdr:col>50</xdr:col>
      <xdr:colOff>114300</xdr:colOff>
      <xdr:row>77</xdr:row>
      <xdr:rowOff>156921</xdr:rowOff>
    </xdr:to>
    <xdr:cxnSp macro="">
      <xdr:nvCxnSpPr>
        <xdr:cNvPr id="412" name="直線コネクタ 411"/>
        <xdr:cNvCxnSpPr/>
      </xdr:nvCxnSpPr>
      <xdr:spPr>
        <a:xfrm flipV="1">
          <a:off x="8750300" y="13349999"/>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115049</xdr:rowOff>
    </xdr:from>
    <xdr:to>
      <xdr:col>45</xdr:col>
      <xdr:colOff>177800</xdr:colOff>
      <xdr:row>77</xdr:row>
      <xdr:rowOff>156921</xdr:rowOff>
    </xdr:to>
    <xdr:cxnSp macro="">
      <xdr:nvCxnSpPr>
        <xdr:cNvPr id="415" name="直線コネクタ 414"/>
        <xdr:cNvCxnSpPr/>
      </xdr:nvCxnSpPr>
      <xdr:spPr>
        <a:xfrm>
          <a:off x="7861300" y="13316699"/>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115049</xdr:rowOff>
    </xdr:from>
    <xdr:to>
      <xdr:col>41</xdr:col>
      <xdr:colOff>50800</xdr:colOff>
      <xdr:row>78</xdr:row>
      <xdr:rowOff>99733</xdr:rowOff>
    </xdr:to>
    <xdr:cxnSp macro="">
      <xdr:nvCxnSpPr>
        <xdr:cNvPr id="418" name="直線コネクタ 417"/>
        <xdr:cNvCxnSpPr/>
      </xdr:nvCxnSpPr>
      <xdr:spPr>
        <a:xfrm flipV="1">
          <a:off x="6972300" y="13316699"/>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125515</xdr:rowOff>
    </xdr:from>
    <xdr:to>
      <xdr:col>55</xdr:col>
      <xdr:colOff>50800</xdr:colOff>
      <xdr:row>78</xdr:row>
      <xdr:rowOff>55665</xdr:rowOff>
    </xdr:to>
    <xdr:sp macro="" textlink="">
      <xdr:nvSpPr>
        <xdr:cNvPr id="428" name="楕円 427"/>
        <xdr:cNvSpPr/>
      </xdr:nvSpPr>
      <xdr:spPr>
        <a:xfrm>
          <a:off x="10426700" y="133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103942</xdr:rowOff>
    </xdr:from>
    <xdr:ext cx="469744" cy="259045"/>
    <xdr:sp macro="" textlink="">
      <xdr:nvSpPr>
        <xdr:cNvPr id="429" name="商工費該当値テキスト"/>
        <xdr:cNvSpPr txBox="1"/>
      </xdr:nvSpPr>
      <xdr:spPr>
        <a:xfrm>
          <a:off x="10528300" y="133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97549</xdr:rowOff>
    </xdr:from>
    <xdr:to>
      <xdr:col>50</xdr:col>
      <xdr:colOff>165100</xdr:colOff>
      <xdr:row>78</xdr:row>
      <xdr:rowOff>27699</xdr:rowOff>
    </xdr:to>
    <xdr:sp macro="" textlink="">
      <xdr:nvSpPr>
        <xdr:cNvPr id="430" name="楕円 429"/>
        <xdr:cNvSpPr/>
      </xdr:nvSpPr>
      <xdr:spPr>
        <a:xfrm>
          <a:off x="9588500" y="132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18826</xdr:rowOff>
    </xdr:from>
    <xdr:ext cx="469744" cy="259045"/>
    <xdr:sp macro="" textlink="">
      <xdr:nvSpPr>
        <xdr:cNvPr id="431" name="テキスト ボックス 430"/>
        <xdr:cNvSpPr txBox="1"/>
      </xdr:nvSpPr>
      <xdr:spPr>
        <a:xfrm>
          <a:off x="9404428" y="133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106121</xdr:rowOff>
    </xdr:from>
    <xdr:to>
      <xdr:col>46</xdr:col>
      <xdr:colOff>38100</xdr:colOff>
      <xdr:row>78</xdr:row>
      <xdr:rowOff>36271</xdr:rowOff>
    </xdr:to>
    <xdr:sp macro="" textlink="">
      <xdr:nvSpPr>
        <xdr:cNvPr id="432" name="楕円 431"/>
        <xdr:cNvSpPr/>
      </xdr:nvSpPr>
      <xdr:spPr>
        <a:xfrm>
          <a:off x="8699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27398</xdr:rowOff>
    </xdr:from>
    <xdr:ext cx="469744" cy="259045"/>
    <xdr:sp macro="" textlink="">
      <xdr:nvSpPr>
        <xdr:cNvPr id="433" name="テキスト ボックス 432"/>
        <xdr:cNvSpPr txBox="1"/>
      </xdr:nvSpPr>
      <xdr:spPr>
        <a:xfrm>
          <a:off x="8515428" y="134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64249</xdr:rowOff>
    </xdr:from>
    <xdr:to>
      <xdr:col>41</xdr:col>
      <xdr:colOff>101600</xdr:colOff>
      <xdr:row>77</xdr:row>
      <xdr:rowOff>165849</xdr:rowOff>
    </xdr:to>
    <xdr:sp macro="" textlink="">
      <xdr:nvSpPr>
        <xdr:cNvPr id="434" name="楕円 433"/>
        <xdr:cNvSpPr/>
      </xdr:nvSpPr>
      <xdr:spPr>
        <a:xfrm>
          <a:off x="7810500" y="132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156976</xdr:rowOff>
    </xdr:from>
    <xdr:ext cx="469744" cy="259045"/>
    <xdr:sp macro="" textlink="">
      <xdr:nvSpPr>
        <xdr:cNvPr id="435" name="テキスト ボックス 434"/>
        <xdr:cNvSpPr txBox="1"/>
      </xdr:nvSpPr>
      <xdr:spPr>
        <a:xfrm>
          <a:off x="7626428" y="133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48933</xdr:rowOff>
    </xdr:from>
    <xdr:to>
      <xdr:col>36</xdr:col>
      <xdr:colOff>165100</xdr:colOff>
      <xdr:row>78</xdr:row>
      <xdr:rowOff>150533</xdr:rowOff>
    </xdr:to>
    <xdr:sp macro="" textlink="">
      <xdr:nvSpPr>
        <xdr:cNvPr id="436" name="楕円 435"/>
        <xdr:cNvSpPr/>
      </xdr:nvSpPr>
      <xdr:spPr>
        <a:xfrm>
          <a:off x="6921500" y="134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141660</xdr:rowOff>
    </xdr:from>
    <xdr:ext cx="469744" cy="259045"/>
    <xdr:sp macro="" textlink="">
      <xdr:nvSpPr>
        <xdr:cNvPr id="437" name="テキスト ボックス 436"/>
        <xdr:cNvSpPr txBox="1"/>
      </xdr:nvSpPr>
      <xdr:spPr>
        <a:xfrm>
          <a:off x="6737428" y="1351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86652</xdr:rowOff>
    </xdr:from>
    <xdr:to>
      <xdr:col>55</xdr:col>
      <xdr:colOff>0</xdr:colOff>
      <xdr:row>96</xdr:row>
      <xdr:rowOff>30302</xdr:rowOff>
    </xdr:to>
    <xdr:cxnSp macro="">
      <xdr:nvCxnSpPr>
        <xdr:cNvPr id="466" name="直線コネクタ 465"/>
        <xdr:cNvCxnSpPr/>
      </xdr:nvCxnSpPr>
      <xdr:spPr>
        <a:xfrm>
          <a:off x="9639300" y="16202952"/>
          <a:ext cx="838200" cy="28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86652</xdr:rowOff>
    </xdr:from>
    <xdr:to>
      <xdr:col>50</xdr:col>
      <xdr:colOff>114300</xdr:colOff>
      <xdr:row>95</xdr:row>
      <xdr:rowOff>10401</xdr:rowOff>
    </xdr:to>
    <xdr:cxnSp macro="">
      <xdr:nvCxnSpPr>
        <xdr:cNvPr id="469" name="直線コネクタ 468"/>
        <xdr:cNvCxnSpPr/>
      </xdr:nvCxnSpPr>
      <xdr:spPr>
        <a:xfrm flipV="1">
          <a:off x="8750300" y="16202952"/>
          <a:ext cx="8890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84086</xdr:rowOff>
    </xdr:from>
    <xdr:to>
      <xdr:col>45</xdr:col>
      <xdr:colOff>177800</xdr:colOff>
      <xdr:row>95</xdr:row>
      <xdr:rowOff>10401</xdr:rowOff>
    </xdr:to>
    <xdr:cxnSp macro="">
      <xdr:nvCxnSpPr>
        <xdr:cNvPr id="472" name="直線コネクタ 471"/>
        <xdr:cNvCxnSpPr/>
      </xdr:nvCxnSpPr>
      <xdr:spPr>
        <a:xfrm>
          <a:off x="7861300" y="16200386"/>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24498</xdr:rowOff>
    </xdr:from>
    <xdr:to>
      <xdr:col>41</xdr:col>
      <xdr:colOff>50800</xdr:colOff>
      <xdr:row>94</xdr:row>
      <xdr:rowOff>84086</xdr:rowOff>
    </xdr:to>
    <xdr:cxnSp macro="">
      <xdr:nvCxnSpPr>
        <xdr:cNvPr id="475" name="直線コネクタ 474"/>
        <xdr:cNvCxnSpPr/>
      </xdr:nvCxnSpPr>
      <xdr:spPr>
        <a:xfrm>
          <a:off x="6972300" y="15797898"/>
          <a:ext cx="889000" cy="4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150952</xdr:rowOff>
    </xdr:from>
    <xdr:to>
      <xdr:col>55</xdr:col>
      <xdr:colOff>50800</xdr:colOff>
      <xdr:row>96</xdr:row>
      <xdr:rowOff>81102</xdr:rowOff>
    </xdr:to>
    <xdr:sp macro="" textlink="">
      <xdr:nvSpPr>
        <xdr:cNvPr id="485" name="楕円 484"/>
        <xdr:cNvSpPr/>
      </xdr:nvSpPr>
      <xdr:spPr>
        <a:xfrm>
          <a:off x="10426700" y="164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129379</xdr:rowOff>
    </xdr:from>
    <xdr:ext cx="534377" cy="259045"/>
    <xdr:sp macro="" textlink="">
      <xdr:nvSpPr>
        <xdr:cNvPr id="486" name="土木費該当値テキスト"/>
        <xdr:cNvSpPr txBox="1"/>
      </xdr:nvSpPr>
      <xdr:spPr>
        <a:xfrm>
          <a:off x="10528300" y="164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35852</xdr:rowOff>
    </xdr:from>
    <xdr:to>
      <xdr:col>50</xdr:col>
      <xdr:colOff>165100</xdr:colOff>
      <xdr:row>94</xdr:row>
      <xdr:rowOff>137452</xdr:rowOff>
    </xdr:to>
    <xdr:sp macro="" textlink="">
      <xdr:nvSpPr>
        <xdr:cNvPr id="487" name="楕円 486"/>
        <xdr:cNvSpPr/>
      </xdr:nvSpPr>
      <xdr:spPr>
        <a:xfrm>
          <a:off x="9588500" y="161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153979</xdr:rowOff>
    </xdr:from>
    <xdr:ext cx="534377" cy="259045"/>
    <xdr:sp macro="" textlink="">
      <xdr:nvSpPr>
        <xdr:cNvPr id="488" name="テキスト ボックス 487"/>
        <xdr:cNvSpPr txBox="1"/>
      </xdr:nvSpPr>
      <xdr:spPr>
        <a:xfrm>
          <a:off x="9372111" y="15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131051</xdr:rowOff>
    </xdr:from>
    <xdr:to>
      <xdr:col>46</xdr:col>
      <xdr:colOff>38100</xdr:colOff>
      <xdr:row>95</xdr:row>
      <xdr:rowOff>61201</xdr:rowOff>
    </xdr:to>
    <xdr:sp macro="" textlink="">
      <xdr:nvSpPr>
        <xdr:cNvPr id="489" name="楕円 488"/>
        <xdr:cNvSpPr/>
      </xdr:nvSpPr>
      <xdr:spPr>
        <a:xfrm>
          <a:off x="8699500" y="162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77728</xdr:rowOff>
    </xdr:from>
    <xdr:ext cx="534377" cy="259045"/>
    <xdr:sp macro="" textlink="">
      <xdr:nvSpPr>
        <xdr:cNvPr id="490" name="テキスト ボックス 489"/>
        <xdr:cNvSpPr txBox="1"/>
      </xdr:nvSpPr>
      <xdr:spPr>
        <a:xfrm>
          <a:off x="8483111" y="1602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33286</xdr:rowOff>
    </xdr:from>
    <xdr:to>
      <xdr:col>41</xdr:col>
      <xdr:colOff>101600</xdr:colOff>
      <xdr:row>94</xdr:row>
      <xdr:rowOff>134886</xdr:rowOff>
    </xdr:to>
    <xdr:sp macro="" textlink="">
      <xdr:nvSpPr>
        <xdr:cNvPr id="491" name="楕円 490"/>
        <xdr:cNvSpPr/>
      </xdr:nvSpPr>
      <xdr:spPr>
        <a:xfrm>
          <a:off x="7810500" y="161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151413</xdr:rowOff>
    </xdr:from>
    <xdr:ext cx="534377" cy="259045"/>
    <xdr:sp macro="" textlink="">
      <xdr:nvSpPr>
        <xdr:cNvPr id="492" name="テキスト ボックス 491"/>
        <xdr:cNvSpPr txBox="1"/>
      </xdr:nvSpPr>
      <xdr:spPr>
        <a:xfrm>
          <a:off x="7594111" y="159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145148</xdr:rowOff>
    </xdr:from>
    <xdr:to>
      <xdr:col>36</xdr:col>
      <xdr:colOff>165100</xdr:colOff>
      <xdr:row>92</xdr:row>
      <xdr:rowOff>75298</xdr:rowOff>
    </xdr:to>
    <xdr:sp macro="" textlink="">
      <xdr:nvSpPr>
        <xdr:cNvPr id="493" name="楕円 492"/>
        <xdr:cNvSpPr/>
      </xdr:nvSpPr>
      <xdr:spPr>
        <a:xfrm>
          <a:off x="6921500" y="157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91825</xdr:rowOff>
    </xdr:from>
    <xdr:ext cx="534377" cy="259045"/>
    <xdr:sp macro="" textlink="">
      <xdr:nvSpPr>
        <xdr:cNvPr id="494" name="テキスト ボックス 493"/>
        <xdr:cNvSpPr txBox="1"/>
      </xdr:nvSpPr>
      <xdr:spPr>
        <a:xfrm>
          <a:off x="6705111" y="1552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59613</xdr:rowOff>
    </xdr:from>
    <xdr:to>
      <xdr:col>85</xdr:col>
      <xdr:colOff>127000</xdr:colOff>
      <xdr:row>38</xdr:row>
      <xdr:rowOff>105296</xdr:rowOff>
    </xdr:to>
    <xdr:cxnSp macro="">
      <xdr:nvCxnSpPr>
        <xdr:cNvPr id="524" name="直線コネクタ 523"/>
        <xdr:cNvCxnSpPr/>
      </xdr:nvCxnSpPr>
      <xdr:spPr>
        <a:xfrm>
          <a:off x="15481300" y="6574713"/>
          <a:ext cx="8382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59613</xdr:rowOff>
    </xdr:from>
    <xdr:to>
      <xdr:col>81</xdr:col>
      <xdr:colOff>50800</xdr:colOff>
      <xdr:row>38</xdr:row>
      <xdr:rowOff>151054</xdr:rowOff>
    </xdr:to>
    <xdr:cxnSp macro="">
      <xdr:nvCxnSpPr>
        <xdr:cNvPr id="527" name="直線コネクタ 526"/>
        <xdr:cNvCxnSpPr/>
      </xdr:nvCxnSpPr>
      <xdr:spPr>
        <a:xfrm flipV="1">
          <a:off x="14592300" y="657471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73520</xdr:rowOff>
    </xdr:from>
    <xdr:to>
      <xdr:col>76</xdr:col>
      <xdr:colOff>114300</xdr:colOff>
      <xdr:row>38</xdr:row>
      <xdr:rowOff>151054</xdr:rowOff>
    </xdr:to>
    <xdr:cxnSp macro="">
      <xdr:nvCxnSpPr>
        <xdr:cNvPr id="530" name="直線コネクタ 529"/>
        <xdr:cNvCxnSpPr/>
      </xdr:nvCxnSpPr>
      <xdr:spPr>
        <a:xfrm>
          <a:off x="13703300" y="6588620"/>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73520</xdr:rowOff>
    </xdr:from>
    <xdr:to>
      <xdr:col>71</xdr:col>
      <xdr:colOff>177800</xdr:colOff>
      <xdr:row>38</xdr:row>
      <xdr:rowOff>88798</xdr:rowOff>
    </xdr:to>
    <xdr:cxnSp macro="">
      <xdr:nvCxnSpPr>
        <xdr:cNvPr id="533" name="直線コネクタ 532"/>
        <xdr:cNvCxnSpPr/>
      </xdr:nvCxnSpPr>
      <xdr:spPr>
        <a:xfrm flipV="1">
          <a:off x="12814300" y="6588620"/>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54496</xdr:rowOff>
    </xdr:from>
    <xdr:to>
      <xdr:col>85</xdr:col>
      <xdr:colOff>177800</xdr:colOff>
      <xdr:row>38</xdr:row>
      <xdr:rowOff>156096</xdr:rowOff>
    </xdr:to>
    <xdr:sp macro="" textlink="">
      <xdr:nvSpPr>
        <xdr:cNvPr id="543" name="楕円 542"/>
        <xdr:cNvSpPr/>
      </xdr:nvSpPr>
      <xdr:spPr>
        <a:xfrm>
          <a:off x="16268700" y="6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140873</xdr:rowOff>
    </xdr:from>
    <xdr:ext cx="534377" cy="259045"/>
    <xdr:sp macro="" textlink="">
      <xdr:nvSpPr>
        <xdr:cNvPr id="544" name="消防費該当値テキスト"/>
        <xdr:cNvSpPr txBox="1"/>
      </xdr:nvSpPr>
      <xdr:spPr>
        <a:xfrm>
          <a:off x="16370300" y="64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8813</xdr:rowOff>
    </xdr:from>
    <xdr:to>
      <xdr:col>81</xdr:col>
      <xdr:colOff>101600</xdr:colOff>
      <xdr:row>38</xdr:row>
      <xdr:rowOff>110413</xdr:rowOff>
    </xdr:to>
    <xdr:sp macro="" textlink="">
      <xdr:nvSpPr>
        <xdr:cNvPr id="545" name="楕円 544"/>
        <xdr:cNvSpPr/>
      </xdr:nvSpPr>
      <xdr:spPr>
        <a:xfrm>
          <a:off x="15430500" y="652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101540</xdr:rowOff>
    </xdr:from>
    <xdr:ext cx="534377" cy="259045"/>
    <xdr:sp macro="" textlink="">
      <xdr:nvSpPr>
        <xdr:cNvPr id="546" name="テキスト ボックス 545"/>
        <xdr:cNvSpPr txBox="1"/>
      </xdr:nvSpPr>
      <xdr:spPr>
        <a:xfrm>
          <a:off x="15214111" y="66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100254</xdr:rowOff>
    </xdr:from>
    <xdr:to>
      <xdr:col>76</xdr:col>
      <xdr:colOff>165100</xdr:colOff>
      <xdr:row>39</xdr:row>
      <xdr:rowOff>30404</xdr:rowOff>
    </xdr:to>
    <xdr:sp macro="" textlink="">
      <xdr:nvSpPr>
        <xdr:cNvPr id="547" name="楕円 546"/>
        <xdr:cNvSpPr/>
      </xdr:nvSpPr>
      <xdr:spPr>
        <a:xfrm>
          <a:off x="145415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21531</xdr:rowOff>
    </xdr:from>
    <xdr:ext cx="534377" cy="259045"/>
    <xdr:sp macro="" textlink="">
      <xdr:nvSpPr>
        <xdr:cNvPr id="548" name="テキスト ボックス 547"/>
        <xdr:cNvSpPr txBox="1"/>
      </xdr:nvSpPr>
      <xdr:spPr>
        <a:xfrm>
          <a:off x="14325111" y="6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22720</xdr:rowOff>
    </xdr:from>
    <xdr:to>
      <xdr:col>72</xdr:col>
      <xdr:colOff>38100</xdr:colOff>
      <xdr:row>38</xdr:row>
      <xdr:rowOff>124320</xdr:rowOff>
    </xdr:to>
    <xdr:sp macro="" textlink="">
      <xdr:nvSpPr>
        <xdr:cNvPr id="549" name="楕円 548"/>
        <xdr:cNvSpPr/>
      </xdr:nvSpPr>
      <xdr:spPr>
        <a:xfrm>
          <a:off x="13652500" y="65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115447</xdr:rowOff>
    </xdr:from>
    <xdr:ext cx="534377" cy="259045"/>
    <xdr:sp macro="" textlink="">
      <xdr:nvSpPr>
        <xdr:cNvPr id="550" name="テキスト ボックス 549"/>
        <xdr:cNvSpPr txBox="1"/>
      </xdr:nvSpPr>
      <xdr:spPr>
        <a:xfrm>
          <a:off x="13436111" y="66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37998</xdr:rowOff>
    </xdr:from>
    <xdr:to>
      <xdr:col>67</xdr:col>
      <xdr:colOff>101600</xdr:colOff>
      <xdr:row>38</xdr:row>
      <xdr:rowOff>139598</xdr:rowOff>
    </xdr:to>
    <xdr:sp macro="" textlink="">
      <xdr:nvSpPr>
        <xdr:cNvPr id="551" name="楕円 550"/>
        <xdr:cNvSpPr/>
      </xdr:nvSpPr>
      <xdr:spPr>
        <a:xfrm>
          <a:off x="12763500" y="65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130725</xdr:rowOff>
    </xdr:from>
    <xdr:ext cx="534377" cy="259045"/>
    <xdr:sp macro="" textlink="">
      <xdr:nvSpPr>
        <xdr:cNvPr id="552" name="テキスト ボックス 551"/>
        <xdr:cNvSpPr txBox="1"/>
      </xdr:nvSpPr>
      <xdr:spPr>
        <a:xfrm>
          <a:off x="12547111" y="66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124521</xdr:rowOff>
    </xdr:from>
    <xdr:to>
      <xdr:col>85</xdr:col>
      <xdr:colOff>127000</xdr:colOff>
      <xdr:row>57</xdr:row>
      <xdr:rowOff>146512</xdr:rowOff>
    </xdr:to>
    <xdr:cxnSp macro="">
      <xdr:nvCxnSpPr>
        <xdr:cNvPr id="581" name="直線コネクタ 580"/>
        <xdr:cNvCxnSpPr/>
      </xdr:nvCxnSpPr>
      <xdr:spPr>
        <a:xfrm>
          <a:off x="15481300" y="9897171"/>
          <a:ext cx="8382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124521</xdr:rowOff>
    </xdr:from>
    <xdr:to>
      <xdr:col>81</xdr:col>
      <xdr:colOff>50800</xdr:colOff>
      <xdr:row>57</xdr:row>
      <xdr:rowOff>129489</xdr:rowOff>
    </xdr:to>
    <xdr:cxnSp macro="">
      <xdr:nvCxnSpPr>
        <xdr:cNvPr id="584" name="直線コネクタ 583"/>
        <xdr:cNvCxnSpPr/>
      </xdr:nvCxnSpPr>
      <xdr:spPr>
        <a:xfrm flipV="1">
          <a:off x="14592300" y="9897171"/>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78450</xdr:rowOff>
    </xdr:from>
    <xdr:to>
      <xdr:col>76</xdr:col>
      <xdr:colOff>114300</xdr:colOff>
      <xdr:row>57</xdr:row>
      <xdr:rowOff>129489</xdr:rowOff>
    </xdr:to>
    <xdr:cxnSp macro="">
      <xdr:nvCxnSpPr>
        <xdr:cNvPr id="587" name="直線コネクタ 586"/>
        <xdr:cNvCxnSpPr/>
      </xdr:nvCxnSpPr>
      <xdr:spPr>
        <a:xfrm>
          <a:off x="13703300" y="9851100"/>
          <a:ext cx="889000" cy="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7127</xdr:rowOff>
    </xdr:from>
    <xdr:to>
      <xdr:col>71</xdr:col>
      <xdr:colOff>177800</xdr:colOff>
      <xdr:row>57</xdr:row>
      <xdr:rowOff>78450</xdr:rowOff>
    </xdr:to>
    <xdr:cxnSp macro="">
      <xdr:nvCxnSpPr>
        <xdr:cNvPr id="590" name="直線コネクタ 589"/>
        <xdr:cNvCxnSpPr/>
      </xdr:nvCxnSpPr>
      <xdr:spPr>
        <a:xfrm>
          <a:off x="12814300" y="977977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95712</xdr:rowOff>
    </xdr:from>
    <xdr:to>
      <xdr:col>85</xdr:col>
      <xdr:colOff>177800</xdr:colOff>
      <xdr:row>58</xdr:row>
      <xdr:rowOff>25862</xdr:rowOff>
    </xdr:to>
    <xdr:sp macro="" textlink="">
      <xdr:nvSpPr>
        <xdr:cNvPr id="600" name="楕円 599"/>
        <xdr:cNvSpPr/>
      </xdr:nvSpPr>
      <xdr:spPr>
        <a:xfrm>
          <a:off x="16268700" y="98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10639</xdr:rowOff>
    </xdr:from>
    <xdr:ext cx="534377" cy="259045"/>
    <xdr:sp macro="" textlink="">
      <xdr:nvSpPr>
        <xdr:cNvPr id="601" name="教育費該当値テキスト"/>
        <xdr:cNvSpPr txBox="1"/>
      </xdr:nvSpPr>
      <xdr:spPr>
        <a:xfrm>
          <a:off x="16370300" y="97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73721</xdr:rowOff>
    </xdr:from>
    <xdr:to>
      <xdr:col>81</xdr:col>
      <xdr:colOff>101600</xdr:colOff>
      <xdr:row>58</xdr:row>
      <xdr:rowOff>3871</xdr:rowOff>
    </xdr:to>
    <xdr:sp macro="" textlink="">
      <xdr:nvSpPr>
        <xdr:cNvPr id="602" name="楕円 601"/>
        <xdr:cNvSpPr/>
      </xdr:nvSpPr>
      <xdr:spPr>
        <a:xfrm>
          <a:off x="15430500" y="984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166448</xdr:rowOff>
    </xdr:from>
    <xdr:ext cx="534377" cy="259045"/>
    <xdr:sp macro="" textlink="">
      <xdr:nvSpPr>
        <xdr:cNvPr id="603" name="テキスト ボックス 602"/>
        <xdr:cNvSpPr txBox="1"/>
      </xdr:nvSpPr>
      <xdr:spPr>
        <a:xfrm>
          <a:off x="15214111" y="993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78689</xdr:rowOff>
    </xdr:from>
    <xdr:to>
      <xdr:col>76</xdr:col>
      <xdr:colOff>165100</xdr:colOff>
      <xdr:row>58</xdr:row>
      <xdr:rowOff>8839</xdr:rowOff>
    </xdr:to>
    <xdr:sp macro="" textlink="">
      <xdr:nvSpPr>
        <xdr:cNvPr id="604" name="楕円 603"/>
        <xdr:cNvSpPr/>
      </xdr:nvSpPr>
      <xdr:spPr>
        <a:xfrm>
          <a:off x="14541500" y="98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171416</xdr:rowOff>
    </xdr:from>
    <xdr:ext cx="534377" cy="259045"/>
    <xdr:sp macro="" textlink="">
      <xdr:nvSpPr>
        <xdr:cNvPr id="605" name="テキスト ボックス 604"/>
        <xdr:cNvSpPr txBox="1"/>
      </xdr:nvSpPr>
      <xdr:spPr>
        <a:xfrm>
          <a:off x="14325111"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27650</xdr:rowOff>
    </xdr:from>
    <xdr:to>
      <xdr:col>72</xdr:col>
      <xdr:colOff>38100</xdr:colOff>
      <xdr:row>57</xdr:row>
      <xdr:rowOff>129250</xdr:rowOff>
    </xdr:to>
    <xdr:sp macro="" textlink="">
      <xdr:nvSpPr>
        <xdr:cNvPr id="606" name="楕円 605"/>
        <xdr:cNvSpPr/>
      </xdr:nvSpPr>
      <xdr:spPr>
        <a:xfrm>
          <a:off x="13652500" y="98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120377</xdr:rowOff>
    </xdr:from>
    <xdr:ext cx="534377" cy="259045"/>
    <xdr:sp macro="" textlink="">
      <xdr:nvSpPr>
        <xdr:cNvPr id="607" name="テキスト ボックス 606"/>
        <xdr:cNvSpPr txBox="1"/>
      </xdr:nvSpPr>
      <xdr:spPr>
        <a:xfrm>
          <a:off x="13436111" y="98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127777</xdr:rowOff>
    </xdr:from>
    <xdr:to>
      <xdr:col>67</xdr:col>
      <xdr:colOff>101600</xdr:colOff>
      <xdr:row>57</xdr:row>
      <xdr:rowOff>57927</xdr:rowOff>
    </xdr:to>
    <xdr:sp macro="" textlink="">
      <xdr:nvSpPr>
        <xdr:cNvPr id="608" name="楕円 607"/>
        <xdr:cNvSpPr/>
      </xdr:nvSpPr>
      <xdr:spPr>
        <a:xfrm>
          <a:off x="12763500" y="97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49054</xdr:rowOff>
    </xdr:from>
    <xdr:ext cx="534377" cy="259045"/>
    <xdr:sp macro="" textlink="">
      <xdr:nvSpPr>
        <xdr:cNvPr id="609" name="テキスト ボックス 608"/>
        <xdr:cNvSpPr txBox="1"/>
      </xdr:nvSpPr>
      <xdr:spPr>
        <a:xfrm>
          <a:off x="12547111" y="98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61846</xdr:rowOff>
    </xdr:from>
    <xdr:to>
      <xdr:col>85</xdr:col>
      <xdr:colOff>127000</xdr:colOff>
      <xdr:row>79</xdr:row>
      <xdr:rowOff>94208</xdr:rowOff>
    </xdr:to>
    <xdr:cxnSp macro="">
      <xdr:nvCxnSpPr>
        <xdr:cNvPr id="640" name="直線コネクタ 639"/>
        <xdr:cNvCxnSpPr/>
      </xdr:nvCxnSpPr>
      <xdr:spPr>
        <a:xfrm flipV="1">
          <a:off x="15481300" y="13606396"/>
          <a:ext cx="8382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94208</xdr:rowOff>
    </xdr:from>
    <xdr:to>
      <xdr:col>81</xdr:col>
      <xdr:colOff>50800</xdr:colOff>
      <xdr:row>79</xdr:row>
      <xdr:rowOff>97572</xdr:rowOff>
    </xdr:to>
    <xdr:cxnSp macro="">
      <xdr:nvCxnSpPr>
        <xdr:cNvPr id="643" name="直線コネクタ 642"/>
        <xdr:cNvCxnSpPr/>
      </xdr:nvCxnSpPr>
      <xdr:spPr>
        <a:xfrm flipV="1">
          <a:off x="14592300" y="13638758"/>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96560</xdr:rowOff>
    </xdr:from>
    <xdr:to>
      <xdr:col>76</xdr:col>
      <xdr:colOff>114300</xdr:colOff>
      <xdr:row>79</xdr:row>
      <xdr:rowOff>97572</xdr:rowOff>
    </xdr:to>
    <xdr:cxnSp macro="">
      <xdr:nvCxnSpPr>
        <xdr:cNvPr id="646" name="直線コネクタ 645"/>
        <xdr:cNvCxnSpPr/>
      </xdr:nvCxnSpPr>
      <xdr:spPr>
        <a:xfrm>
          <a:off x="13703300" y="1364111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95972</xdr:rowOff>
    </xdr:from>
    <xdr:to>
      <xdr:col>71</xdr:col>
      <xdr:colOff>177800</xdr:colOff>
      <xdr:row>79</xdr:row>
      <xdr:rowOff>96560</xdr:rowOff>
    </xdr:to>
    <xdr:cxnSp macro="">
      <xdr:nvCxnSpPr>
        <xdr:cNvPr id="649" name="直線コネクタ 648"/>
        <xdr:cNvCxnSpPr/>
      </xdr:nvCxnSpPr>
      <xdr:spPr>
        <a:xfrm>
          <a:off x="12814300" y="13640522"/>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11046</xdr:rowOff>
    </xdr:from>
    <xdr:to>
      <xdr:col>85</xdr:col>
      <xdr:colOff>177800</xdr:colOff>
      <xdr:row>79</xdr:row>
      <xdr:rowOff>112646</xdr:rowOff>
    </xdr:to>
    <xdr:sp macro="" textlink="">
      <xdr:nvSpPr>
        <xdr:cNvPr id="659" name="楕円 658"/>
        <xdr:cNvSpPr/>
      </xdr:nvSpPr>
      <xdr:spPr>
        <a:xfrm>
          <a:off x="16268700" y="135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141873</xdr:rowOff>
    </xdr:from>
    <xdr:ext cx="469744" cy="259045"/>
    <xdr:sp macro="" textlink="">
      <xdr:nvSpPr>
        <xdr:cNvPr id="660" name="災害復旧費該当値テキスト"/>
        <xdr:cNvSpPr txBox="1"/>
      </xdr:nvSpPr>
      <xdr:spPr>
        <a:xfrm>
          <a:off x="16370300" y="1334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43408</xdr:rowOff>
    </xdr:from>
    <xdr:to>
      <xdr:col>81</xdr:col>
      <xdr:colOff>101600</xdr:colOff>
      <xdr:row>79</xdr:row>
      <xdr:rowOff>145008</xdr:rowOff>
    </xdr:to>
    <xdr:sp macro="" textlink="">
      <xdr:nvSpPr>
        <xdr:cNvPr id="661" name="楕円 660"/>
        <xdr:cNvSpPr/>
      </xdr:nvSpPr>
      <xdr:spPr>
        <a:xfrm>
          <a:off x="15430500" y="13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136135</xdr:rowOff>
    </xdr:from>
    <xdr:ext cx="378565" cy="259045"/>
    <xdr:sp macro="" textlink="">
      <xdr:nvSpPr>
        <xdr:cNvPr id="662" name="テキスト ボックス 661"/>
        <xdr:cNvSpPr txBox="1"/>
      </xdr:nvSpPr>
      <xdr:spPr>
        <a:xfrm>
          <a:off x="15292017" y="1368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46772</xdr:rowOff>
    </xdr:from>
    <xdr:to>
      <xdr:col>76</xdr:col>
      <xdr:colOff>165100</xdr:colOff>
      <xdr:row>79</xdr:row>
      <xdr:rowOff>148372</xdr:rowOff>
    </xdr:to>
    <xdr:sp macro="" textlink="">
      <xdr:nvSpPr>
        <xdr:cNvPr id="663" name="楕円 662"/>
        <xdr:cNvSpPr/>
      </xdr:nvSpPr>
      <xdr:spPr>
        <a:xfrm>
          <a:off x="14541500" y="13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139499</xdr:rowOff>
    </xdr:from>
    <xdr:ext cx="313932" cy="259045"/>
    <xdr:sp macro="" textlink="">
      <xdr:nvSpPr>
        <xdr:cNvPr id="664" name="テキスト ボックス 663"/>
        <xdr:cNvSpPr txBox="1"/>
      </xdr:nvSpPr>
      <xdr:spPr>
        <a:xfrm>
          <a:off x="14435333" y="13684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45760</xdr:rowOff>
    </xdr:from>
    <xdr:to>
      <xdr:col>72</xdr:col>
      <xdr:colOff>38100</xdr:colOff>
      <xdr:row>79</xdr:row>
      <xdr:rowOff>147360</xdr:rowOff>
    </xdr:to>
    <xdr:sp macro="" textlink="">
      <xdr:nvSpPr>
        <xdr:cNvPr id="665" name="楕円 664"/>
        <xdr:cNvSpPr/>
      </xdr:nvSpPr>
      <xdr:spPr>
        <a:xfrm>
          <a:off x="13652500" y="13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138487</xdr:rowOff>
    </xdr:from>
    <xdr:ext cx="313932" cy="259045"/>
    <xdr:sp macro="" textlink="">
      <xdr:nvSpPr>
        <xdr:cNvPr id="666" name="テキスト ボックス 665"/>
        <xdr:cNvSpPr txBox="1"/>
      </xdr:nvSpPr>
      <xdr:spPr>
        <a:xfrm>
          <a:off x="13546333" y="136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45172</xdr:rowOff>
    </xdr:from>
    <xdr:to>
      <xdr:col>67</xdr:col>
      <xdr:colOff>101600</xdr:colOff>
      <xdr:row>79</xdr:row>
      <xdr:rowOff>146772</xdr:rowOff>
    </xdr:to>
    <xdr:sp macro="" textlink="">
      <xdr:nvSpPr>
        <xdr:cNvPr id="667" name="楕円 666"/>
        <xdr:cNvSpPr/>
      </xdr:nvSpPr>
      <xdr:spPr>
        <a:xfrm>
          <a:off x="12763500" y="135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137899</xdr:rowOff>
    </xdr:from>
    <xdr:ext cx="313932" cy="259045"/>
    <xdr:sp macro="" textlink="">
      <xdr:nvSpPr>
        <xdr:cNvPr id="668" name="テキスト ボックス 667"/>
        <xdr:cNvSpPr txBox="1"/>
      </xdr:nvSpPr>
      <xdr:spPr>
        <a:xfrm>
          <a:off x="12657333" y="13682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105001</xdr:rowOff>
    </xdr:from>
    <xdr:to>
      <xdr:col>85</xdr:col>
      <xdr:colOff>127000</xdr:colOff>
      <xdr:row>95</xdr:row>
      <xdr:rowOff>1184</xdr:rowOff>
    </xdr:to>
    <xdr:cxnSp macro="">
      <xdr:nvCxnSpPr>
        <xdr:cNvPr id="699" name="直線コネクタ 698"/>
        <xdr:cNvCxnSpPr/>
      </xdr:nvCxnSpPr>
      <xdr:spPr>
        <a:xfrm>
          <a:off x="15481300" y="16221301"/>
          <a:ext cx="8382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105001</xdr:rowOff>
    </xdr:from>
    <xdr:to>
      <xdr:col>81</xdr:col>
      <xdr:colOff>50800</xdr:colOff>
      <xdr:row>94</xdr:row>
      <xdr:rowOff>167280</xdr:rowOff>
    </xdr:to>
    <xdr:cxnSp macro="">
      <xdr:nvCxnSpPr>
        <xdr:cNvPr id="702" name="直線コネクタ 701"/>
        <xdr:cNvCxnSpPr/>
      </xdr:nvCxnSpPr>
      <xdr:spPr>
        <a:xfrm flipV="1">
          <a:off x="14592300" y="16221301"/>
          <a:ext cx="889000" cy="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167280</xdr:rowOff>
    </xdr:from>
    <xdr:to>
      <xdr:col>76</xdr:col>
      <xdr:colOff>114300</xdr:colOff>
      <xdr:row>95</xdr:row>
      <xdr:rowOff>9348</xdr:rowOff>
    </xdr:to>
    <xdr:cxnSp macro="">
      <xdr:nvCxnSpPr>
        <xdr:cNvPr id="705" name="直線コネクタ 704"/>
        <xdr:cNvCxnSpPr/>
      </xdr:nvCxnSpPr>
      <xdr:spPr>
        <a:xfrm flipV="1">
          <a:off x="13703300" y="16283580"/>
          <a:ext cx="889000" cy="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9348</xdr:rowOff>
    </xdr:from>
    <xdr:to>
      <xdr:col>71</xdr:col>
      <xdr:colOff>177800</xdr:colOff>
      <xdr:row>95</xdr:row>
      <xdr:rowOff>38577</xdr:rowOff>
    </xdr:to>
    <xdr:cxnSp macro="">
      <xdr:nvCxnSpPr>
        <xdr:cNvPr id="708" name="直線コネクタ 707"/>
        <xdr:cNvCxnSpPr/>
      </xdr:nvCxnSpPr>
      <xdr:spPr>
        <a:xfrm flipV="1">
          <a:off x="12814300" y="16297098"/>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121834</xdr:rowOff>
    </xdr:from>
    <xdr:to>
      <xdr:col>85</xdr:col>
      <xdr:colOff>177800</xdr:colOff>
      <xdr:row>95</xdr:row>
      <xdr:rowOff>51984</xdr:rowOff>
    </xdr:to>
    <xdr:sp macro="" textlink="">
      <xdr:nvSpPr>
        <xdr:cNvPr id="718" name="楕円 717"/>
        <xdr:cNvSpPr/>
      </xdr:nvSpPr>
      <xdr:spPr>
        <a:xfrm>
          <a:off x="16268700" y="162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144711</xdr:rowOff>
    </xdr:from>
    <xdr:ext cx="534377" cy="259045"/>
    <xdr:sp macro="" textlink="">
      <xdr:nvSpPr>
        <xdr:cNvPr id="719" name="公債費該当値テキスト"/>
        <xdr:cNvSpPr txBox="1"/>
      </xdr:nvSpPr>
      <xdr:spPr>
        <a:xfrm>
          <a:off x="16370300" y="160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54201</xdr:rowOff>
    </xdr:from>
    <xdr:to>
      <xdr:col>81</xdr:col>
      <xdr:colOff>101600</xdr:colOff>
      <xdr:row>94</xdr:row>
      <xdr:rowOff>155801</xdr:rowOff>
    </xdr:to>
    <xdr:sp macro="" textlink="">
      <xdr:nvSpPr>
        <xdr:cNvPr id="720" name="楕円 719"/>
        <xdr:cNvSpPr/>
      </xdr:nvSpPr>
      <xdr:spPr>
        <a:xfrm>
          <a:off x="15430500" y="161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878</xdr:rowOff>
    </xdr:from>
    <xdr:ext cx="534377" cy="259045"/>
    <xdr:sp macro="" textlink="">
      <xdr:nvSpPr>
        <xdr:cNvPr id="721" name="テキスト ボックス 720"/>
        <xdr:cNvSpPr txBox="1"/>
      </xdr:nvSpPr>
      <xdr:spPr>
        <a:xfrm>
          <a:off x="15214111" y="1594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116480</xdr:rowOff>
    </xdr:from>
    <xdr:to>
      <xdr:col>76</xdr:col>
      <xdr:colOff>165100</xdr:colOff>
      <xdr:row>95</xdr:row>
      <xdr:rowOff>46630</xdr:rowOff>
    </xdr:to>
    <xdr:sp macro="" textlink="">
      <xdr:nvSpPr>
        <xdr:cNvPr id="722" name="楕円 721"/>
        <xdr:cNvSpPr/>
      </xdr:nvSpPr>
      <xdr:spPr>
        <a:xfrm>
          <a:off x="14541500" y="162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63157</xdr:rowOff>
    </xdr:from>
    <xdr:ext cx="534377" cy="259045"/>
    <xdr:sp macro="" textlink="">
      <xdr:nvSpPr>
        <xdr:cNvPr id="723" name="テキスト ボックス 722"/>
        <xdr:cNvSpPr txBox="1"/>
      </xdr:nvSpPr>
      <xdr:spPr>
        <a:xfrm>
          <a:off x="14325111" y="160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129998</xdr:rowOff>
    </xdr:from>
    <xdr:to>
      <xdr:col>72</xdr:col>
      <xdr:colOff>38100</xdr:colOff>
      <xdr:row>95</xdr:row>
      <xdr:rowOff>60148</xdr:rowOff>
    </xdr:to>
    <xdr:sp macro="" textlink="">
      <xdr:nvSpPr>
        <xdr:cNvPr id="724" name="楕円 723"/>
        <xdr:cNvSpPr/>
      </xdr:nvSpPr>
      <xdr:spPr>
        <a:xfrm>
          <a:off x="13652500" y="162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76675</xdr:rowOff>
    </xdr:from>
    <xdr:ext cx="534377" cy="259045"/>
    <xdr:sp macro="" textlink="">
      <xdr:nvSpPr>
        <xdr:cNvPr id="725" name="テキスト ボックス 724"/>
        <xdr:cNvSpPr txBox="1"/>
      </xdr:nvSpPr>
      <xdr:spPr>
        <a:xfrm>
          <a:off x="13436111" y="160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159227</xdr:rowOff>
    </xdr:from>
    <xdr:to>
      <xdr:col>67</xdr:col>
      <xdr:colOff>101600</xdr:colOff>
      <xdr:row>95</xdr:row>
      <xdr:rowOff>89377</xdr:rowOff>
    </xdr:to>
    <xdr:sp macro="" textlink="">
      <xdr:nvSpPr>
        <xdr:cNvPr id="726" name="楕円 725"/>
        <xdr:cNvSpPr/>
      </xdr:nvSpPr>
      <xdr:spPr>
        <a:xfrm>
          <a:off x="12763500" y="162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105904</xdr:rowOff>
    </xdr:from>
    <xdr:ext cx="534377" cy="259045"/>
    <xdr:sp macro="" textlink="">
      <xdr:nvSpPr>
        <xdr:cNvPr id="727" name="テキスト ボックス 726"/>
        <xdr:cNvSpPr txBox="1"/>
      </xdr:nvSpPr>
      <xdr:spPr>
        <a:xfrm>
          <a:off x="12547111" y="160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多くの項目において一人当たりのコストが類似団体平均と比較して高い状況であり、議会費、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農林水産業費、公債費の金額が特に高い。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情報システム関係の新規事業等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の実施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、農林水産業費は農地整備事業等の実施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により高い水準にある。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また、公債費は過去の普通建設事業等に係る町債の償還金が増加しており、当面は高い状況が続く見込みである。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一方で、消防費、教育費、商工費が類似団体平均及び県平均と比較して金額が低い状況である。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岩手県矢巾町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実質収支比率は、概ね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％を超える比率となっており、望ましいとされる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％の目安を超過している。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財政調整基金残高比率について、本町では適正な基金規模を標準財政規模比</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％程度を目安としており、基準を満たした残高である。しかし、近年一般財源の不足分を基金で補てんする対応が続いて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いるほか、大規模事業も控えていることから、</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公債費縮減を進めた</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％程度の維持を目指していきたい。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実質単年度収支比率は、適正な基金残高を維持しながら実質単年度収支をプラスとしていくため、事業の選択と集中、経常経費の削減により、歳出規模の適正化を図る必要がある。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岩手県矢巾町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連結実質赤字比率は、一般会計、全ての特別会計及び公営企業会計において黒字で推移していることから、比率は算出されていない。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今後も引き続き全会計において歳入の確保及び歳出の抑制を図り、健全な財政運営に努める。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12778833</v>
      </c>
      <c r="BO4" s="485"/>
      <c r="BP4" s="485"/>
      <c r="BQ4" s="485"/>
      <c r="BR4" s="485"/>
      <c r="BS4" s="485"/>
      <c r="BT4" s="485"/>
      <c r="BU4" s="486"/>
      <c r="BV4" s="484">
        <v>13362761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7.6</v>
      </c>
      <c r="CU4" s="625"/>
      <c r="CV4" s="625"/>
      <c r="CW4" s="625"/>
      <c r="CX4" s="625"/>
      <c r="CY4" s="625"/>
      <c r="CZ4" s="625"/>
      <c r="DA4" s="626"/>
      <c r="DB4" s="624">
        <v>7.7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12161286</v>
      </c>
      <c r="BO5" s="456"/>
      <c r="BP5" s="456"/>
      <c r="BQ5" s="456"/>
      <c r="BR5" s="456"/>
      <c r="BS5" s="456"/>
      <c r="BT5" s="456"/>
      <c r="BU5" s="457"/>
      <c r="BV5" s="455">
        <v>12815966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96.9</v>
      </c>
      <c r="CU5" s="453"/>
      <c r="CV5" s="453"/>
      <c r="CW5" s="453"/>
      <c r="CX5" s="453"/>
      <c r="CY5" s="453"/>
      <c r="CZ5" s="453"/>
      <c r="DA5" s="454"/>
      <c r="DB5" s="452">
        <v>98.2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617547</v>
      </c>
      <c r="BO6" s="456"/>
      <c r="BP6" s="456"/>
      <c r="BQ6" s="456"/>
      <c r="BR6" s="456"/>
      <c r="BS6" s="456"/>
      <c r="BT6" s="456"/>
      <c r="BU6" s="457"/>
      <c r="BV6" s="455">
        <v>546795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97.8</v>
      </c>
      <c r="CU6" s="599"/>
      <c r="CV6" s="599"/>
      <c r="CW6" s="599"/>
      <c r="CX6" s="599"/>
      <c r="CY6" s="599"/>
      <c r="CZ6" s="599"/>
      <c r="DA6" s="600"/>
      <c r="DB6" s="598">
        <v>100.2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87453</v>
      </c>
      <c r="BO7" s="456"/>
      <c r="BP7" s="456"/>
      <c r="BQ7" s="456"/>
      <c r="BR7" s="456"/>
      <c r="BS7" s="456"/>
      <c r="BT7" s="456"/>
      <c r="BU7" s="457"/>
      <c r="BV7" s="455">
        <v>15533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6979130</v>
      </c>
      <c r="CU7" s="456"/>
      <c r="CV7" s="456"/>
      <c r="CW7" s="456"/>
      <c r="CX7" s="456"/>
      <c r="CY7" s="456"/>
      <c r="CZ7" s="456"/>
      <c r="DA7" s="457"/>
      <c r="DB7" s="455">
        <v>6916226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530094</v>
      </c>
      <c r="BO8" s="456"/>
      <c r="BP8" s="456"/>
      <c r="BQ8" s="456"/>
      <c r="BR8" s="456"/>
      <c r="BS8" s="456"/>
      <c r="BT8" s="456"/>
      <c r="BU8" s="457"/>
      <c r="BV8" s="455">
        <v>531262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0.65</v>
      </c>
      <c r="CU8" s="559"/>
      <c r="CV8" s="559"/>
      <c r="CW8" s="559"/>
      <c r="CX8" s="559"/>
      <c r="CY8" s="559"/>
      <c r="CZ8" s="559"/>
      <c r="DA8" s="560"/>
      <c r="DB8" s="558">
        <v>0.66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28056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-1168</v>
      </c>
      <c r="BO9" s="456"/>
      <c r="BP9" s="456"/>
      <c r="BQ9" s="456"/>
      <c r="BR9" s="456"/>
      <c r="BS9" s="456"/>
      <c r="BT9" s="456"/>
      <c r="BU9" s="457"/>
      <c r="BV9" s="455">
        <v>28841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13.5</v>
      </c>
      <c r="CU9" s="453"/>
      <c r="CV9" s="453"/>
      <c r="CW9" s="453"/>
      <c r="CX9" s="453"/>
      <c r="CY9" s="453"/>
      <c r="CZ9" s="453"/>
      <c r="DA9" s="454"/>
      <c r="DB9" s="452">
        <v>14.6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27678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741669</v>
      </c>
      <c r="BO10" s="456"/>
      <c r="BP10" s="456"/>
      <c r="BQ10" s="456"/>
      <c r="BR10" s="456"/>
      <c r="BS10" s="456"/>
      <c r="BT10" s="456"/>
      <c r="BU10" s="457"/>
      <c r="BV10" s="455">
        <v>612766</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26341</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618420</v>
      </c>
      <c r="BO12" s="456"/>
      <c r="BP12" s="456"/>
      <c r="BQ12" s="456"/>
      <c r="BR12" s="456"/>
      <c r="BS12" s="456"/>
      <c r="BT12" s="456"/>
      <c r="BU12" s="457"/>
      <c r="BV12" s="455">
        <v>725526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26232</v>
      </c>
      <c r="S13" s="543"/>
      <c r="T13" s="543"/>
      <c r="U13" s="543"/>
      <c r="V13" s="544"/>
      <c r="W13" s="545" t="s">
        <v>131</v>
      </c>
      <c r="X13" s="441"/>
      <c r="Y13" s="441"/>
      <c r="Z13" s="441"/>
      <c r="AA13" s="441"/>
      <c r="AB13" s="442"/>
      <c r="AC13" s="408">
        <v>1033</v>
      </c>
      <c r="AD13" s="409"/>
      <c r="AE13" s="409"/>
      <c r="AF13" s="409"/>
      <c r="AG13" s="410"/>
      <c r="AH13" s="408">
        <v>1237</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122081</v>
      </c>
      <c r="BO13" s="456"/>
      <c r="BP13" s="456"/>
      <c r="BQ13" s="456"/>
      <c r="BR13" s="456"/>
      <c r="BS13" s="456"/>
      <c r="BT13" s="456"/>
      <c r="BU13" s="457"/>
      <c r="BV13" s="455">
        <v>-83919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15.6</v>
      </c>
      <c r="CU13" s="453"/>
      <c r="CV13" s="453"/>
      <c r="CW13" s="453"/>
      <c r="CX13" s="453"/>
      <c r="CY13" s="453"/>
      <c r="CZ13" s="453"/>
      <c r="DA13" s="454"/>
      <c r="DB13" s="452">
        <v>15.7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26570</v>
      </c>
      <c r="S14" s="543"/>
      <c r="T14" s="543"/>
      <c r="U14" s="543"/>
      <c r="V14" s="544"/>
      <c r="W14" s="546"/>
      <c r="X14" s="444"/>
      <c r="Y14" s="444"/>
      <c r="Z14" s="444"/>
      <c r="AA14" s="444"/>
      <c r="AB14" s="445"/>
      <c r="AC14" s="535">
        <v>7.3</v>
      </c>
      <c r="AD14" s="536"/>
      <c r="AE14" s="536"/>
      <c r="AF14" s="536"/>
      <c r="AG14" s="537"/>
      <c r="AH14" s="535">
        <v>8.9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61</v>
      </c>
      <c r="CU14" s="553"/>
      <c r="CV14" s="553"/>
      <c r="CW14" s="553"/>
      <c r="CX14" s="553"/>
      <c r="CY14" s="553"/>
      <c r="CZ14" s="553"/>
      <c r="DA14" s="554"/>
      <c r="DB14" s="552">
        <v>79.900000000000006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26463</v>
      </c>
      <c r="S15" s="543"/>
      <c r="T15" s="543"/>
      <c r="U15" s="543"/>
      <c r="V15" s="544"/>
      <c r="W15" s="545" t="s">
        <v>137</v>
      </c>
      <c r="X15" s="441"/>
      <c r="Y15" s="441"/>
      <c r="Z15" s="441"/>
      <c r="AA15" s="441"/>
      <c r="AB15" s="442"/>
      <c r="AC15" s="408">
        <v>2245</v>
      </c>
      <c r="AD15" s="409"/>
      <c r="AE15" s="409"/>
      <c r="AF15" s="409"/>
      <c r="AG15" s="410"/>
      <c r="AH15" s="408">
        <v>2333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3898664</v>
      </c>
      <c r="BO15" s="485"/>
      <c r="BP15" s="485"/>
      <c r="BQ15" s="485"/>
      <c r="BR15" s="485"/>
      <c r="BS15" s="485"/>
      <c r="BT15" s="485"/>
      <c r="BU15" s="486"/>
      <c r="BV15" s="484">
        <v>3822172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15.9</v>
      </c>
      <c r="AD16" s="536"/>
      <c r="AE16" s="536"/>
      <c r="AF16" s="536"/>
      <c r="AG16" s="537"/>
      <c r="AH16" s="535">
        <v>16.8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5916037</v>
      </c>
      <c r="BO16" s="456"/>
      <c r="BP16" s="456"/>
      <c r="BQ16" s="456"/>
      <c r="BR16" s="456"/>
      <c r="BS16" s="456"/>
      <c r="BT16" s="456"/>
      <c r="BU16" s="457"/>
      <c r="BV16" s="455">
        <v>5780206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10882</v>
      </c>
      <c r="AD17" s="409"/>
      <c r="AE17" s="409"/>
      <c r="AF17" s="409"/>
      <c r="AG17" s="410"/>
      <c r="AH17" s="408">
        <v>10298</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4907706</v>
      </c>
      <c r="BO17" s="456"/>
      <c r="BP17" s="456"/>
      <c r="BQ17" s="456"/>
      <c r="BR17" s="456"/>
      <c r="BS17" s="456"/>
      <c r="BT17" s="456"/>
      <c r="BU17" s="457"/>
      <c r="BV17" s="455">
        <v>4821119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67.319999999999993</v>
      </c>
      <c r="M18" s="508"/>
      <c r="N18" s="508"/>
      <c r="O18" s="508"/>
      <c r="P18" s="508"/>
      <c r="Q18" s="508"/>
      <c r="R18" s="509"/>
      <c r="S18" s="509"/>
      <c r="T18" s="509"/>
      <c r="U18" s="509"/>
      <c r="V18" s="510"/>
      <c r="W18" s="526"/>
      <c r="X18" s="527"/>
      <c r="Y18" s="527"/>
      <c r="Z18" s="527"/>
      <c r="AA18" s="527"/>
      <c r="AB18" s="551"/>
      <c r="AC18" s="425">
        <v>76.900000000000006</v>
      </c>
      <c r="AD18" s="426"/>
      <c r="AE18" s="426"/>
      <c r="AF18" s="426"/>
      <c r="AG18" s="511"/>
      <c r="AH18" s="425">
        <v>74.3</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7002146</v>
      </c>
      <c r="BO18" s="456"/>
      <c r="BP18" s="456"/>
      <c r="BQ18" s="456"/>
      <c r="BR18" s="456"/>
      <c r="BS18" s="456"/>
      <c r="BT18" s="456"/>
      <c r="BU18" s="457"/>
      <c r="BV18" s="455">
        <v>6927552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417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9378851</v>
      </c>
      <c r="BO19" s="456"/>
      <c r="BP19" s="456"/>
      <c r="BQ19" s="456"/>
      <c r="BR19" s="456"/>
      <c r="BS19" s="456"/>
      <c r="BT19" s="456"/>
      <c r="BU19" s="457"/>
      <c r="BV19" s="455">
        <v>9292730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10986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10473098</v>
      </c>
      <c r="BO22" s="485"/>
      <c r="BP22" s="485"/>
      <c r="BQ22" s="485"/>
      <c r="BR22" s="485"/>
      <c r="BS22" s="485"/>
      <c r="BT22" s="485"/>
      <c r="BU22" s="486"/>
      <c r="BV22" s="484">
        <v>11360835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9892796</v>
      </c>
      <c r="BO23" s="456"/>
      <c r="BP23" s="456"/>
      <c r="BQ23" s="456"/>
      <c r="BR23" s="456"/>
      <c r="BS23" s="456"/>
      <c r="BT23" s="456"/>
      <c r="BU23" s="457"/>
      <c r="BV23" s="455">
        <v>10760123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7700</v>
      </c>
      <c r="R24" s="409"/>
      <c r="S24" s="409"/>
      <c r="T24" s="409"/>
      <c r="U24" s="409"/>
      <c r="V24" s="410"/>
      <c r="W24" s="498"/>
      <c r="X24" s="435"/>
      <c r="Y24" s="436"/>
      <c r="Z24" s="411" t="s">
        <v>161</v>
      </c>
      <c r="AA24" s="412"/>
      <c r="AB24" s="412"/>
      <c r="AC24" s="412"/>
      <c r="AD24" s="412"/>
      <c r="AE24" s="412"/>
      <c r="AF24" s="412"/>
      <c r="AG24" s="413"/>
      <c r="AH24" s="408">
        <v>174</v>
      </c>
      <c r="AI24" s="409"/>
      <c r="AJ24" s="409"/>
      <c r="AK24" s="409"/>
      <c r="AL24" s="410"/>
      <c r="AM24" s="408">
        <v>495204</v>
      </c>
      <c r="AN24" s="409"/>
      <c r="AO24" s="409"/>
      <c r="AP24" s="409"/>
      <c r="AQ24" s="409"/>
      <c r="AR24" s="410"/>
      <c r="AS24" s="408">
        <v>2846</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6052658</v>
      </c>
      <c r="BO24" s="456"/>
      <c r="BP24" s="456"/>
      <c r="BQ24" s="456"/>
      <c r="BR24" s="456"/>
      <c r="BS24" s="456"/>
      <c r="BT24" s="456"/>
      <c r="BU24" s="457"/>
      <c r="BV24" s="455">
        <v>6575512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5990</v>
      </c>
      <c r="R25" s="409"/>
      <c r="S25" s="409"/>
      <c r="T25" s="409"/>
      <c r="U25" s="409"/>
      <c r="V25" s="410"/>
      <c r="W25" s="498"/>
      <c r="X25" s="435"/>
      <c r="Y25" s="436"/>
      <c r="Z25" s="411" t="s">
        <v>164</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1886903</v>
      </c>
      <c r="BO25" s="485"/>
      <c r="BP25" s="485"/>
      <c r="BQ25" s="485"/>
      <c r="BR25" s="485"/>
      <c r="BS25" s="485"/>
      <c r="BT25" s="485"/>
      <c r="BU25" s="486"/>
      <c r="BV25" s="484">
        <v>1808528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5650</v>
      </c>
      <c r="R26" s="409"/>
      <c r="S26" s="409"/>
      <c r="T26" s="409"/>
      <c r="U26" s="409"/>
      <c r="V26" s="410"/>
      <c r="W26" s="498"/>
      <c r="X26" s="435"/>
      <c r="Y26" s="436"/>
      <c r="Z26" s="411" t="s">
        <v>167</v>
      </c>
      <c r="AA26" s="466"/>
      <c r="AB26" s="466"/>
      <c r="AC26" s="466"/>
      <c r="AD26" s="466"/>
      <c r="AE26" s="466"/>
      <c r="AF26" s="466"/>
      <c r="AG26" s="467"/>
      <c r="AH26" s="408">
        <v>8</v>
      </c>
      <c r="AI26" s="409"/>
      <c r="AJ26" s="409"/>
      <c r="AK26" s="409"/>
      <c r="AL26" s="410"/>
      <c r="AM26" s="408">
        <v>21984</v>
      </c>
      <c r="AN26" s="409"/>
      <c r="AO26" s="409"/>
      <c r="AP26" s="409"/>
      <c r="AQ26" s="409"/>
      <c r="AR26" s="410"/>
      <c r="AS26" s="408">
        <v>2748</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3230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2580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1365163</v>
      </c>
      <c r="BO28" s="485"/>
      <c r="BP28" s="485"/>
      <c r="BQ28" s="485"/>
      <c r="BR28" s="485"/>
      <c r="BS28" s="485"/>
      <c r="BT28" s="485"/>
      <c r="BU28" s="486"/>
      <c r="BV28" s="484">
        <v>1241914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2400</v>
      </c>
      <c r="R29" s="409"/>
      <c r="S29" s="409"/>
      <c r="T29" s="409"/>
      <c r="U29" s="409"/>
      <c r="V29" s="410"/>
      <c r="W29" s="499"/>
      <c r="X29" s="500"/>
      <c r="Y29" s="501"/>
      <c r="Z29" s="411" t="s">
        <v>177</v>
      </c>
      <c r="AA29" s="412"/>
      <c r="AB29" s="412"/>
      <c r="AC29" s="412"/>
      <c r="AD29" s="412"/>
      <c r="AE29" s="412"/>
      <c r="AF29" s="412"/>
      <c r="AG29" s="413"/>
      <c r="AH29" s="408">
        <v>175</v>
      </c>
      <c r="AI29" s="409"/>
      <c r="AJ29" s="409"/>
      <c r="AK29" s="409"/>
      <c r="AL29" s="410"/>
      <c r="AM29" s="408">
        <v>499096</v>
      </c>
      <c r="AN29" s="409"/>
      <c r="AO29" s="409"/>
      <c r="AP29" s="409"/>
      <c r="AQ29" s="409"/>
      <c r="AR29" s="410"/>
      <c r="AS29" s="408">
        <v>2852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61468</v>
      </c>
      <c r="BO29" s="456"/>
      <c r="BP29" s="456"/>
      <c r="BQ29" s="456"/>
      <c r="BR29" s="456"/>
      <c r="BS29" s="456"/>
      <c r="BT29" s="456"/>
      <c r="BU29" s="457"/>
      <c r="BV29" s="455">
        <v>29595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466907</v>
      </c>
      <c r="BO30" s="490"/>
      <c r="BP30" s="490"/>
      <c r="BQ30" s="490"/>
      <c r="BR30" s="490"/>
      <c r="BS30" s="490"/>
      <c r="BT30" s="490"/>
      <c r="BU30" s="491"/>
      <c r="BV30" s="489">
        <v>482594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盛岡・紫波地区環境施設組合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矢幅観光開発株式会社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盛岡地区広域消防組合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岩手県後期高齢者医療広域連合（一般会計）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岩手県後期高齢者医療広域連合（特別会計）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岩手県市町村総合事務組合（一般会計）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岩手県市町村総合事務組合（特別会計）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矢櫃山造林一部事務組合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盛岡広域環境組合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nfZnSNqeld1PV4MwHsDS/NffJ9kxO31xjOpHYODQPHEypIBLLGJ6GPpLgRoGL/iLL3Y2rTQiqQoFkMo6k7zXTQ==" saltValue="qsEQWZ7kGf/4ycMYo+8q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532</v>
      </c>
      <c r="D34" s="1187"/>
      <c r="E34" s="1188"/>
      <c r="F34" s="32">
        <v>7.13</v>
      </c>
      <c r="G34" s="33">
        <v>5.38</v>
      </c>
      <c r="H34" s="33">
        <v>7.19</v>
      </c>
      <c r="I34" s="33">
        <v>7.68</v>
      </c>
      <c r="J34" s="34">
        <v>7.59</v>
      </c>
      <c r="K34" s="22"/>
      <c r="L34" s="22"/>
      <c r="M34" s="22"/>
      <c r="N34" s="22"/>
      <c r="O34" s="22"/>
      <c r="P34" s="22"/>
    </row>
    <row r="35" spans="1:16" ht="39" customHeight="1" x14ac:dyDescent="0.15">
      <c r="A35" s="22"/>
      <c r="B35" s="35"/>
      <c r="C35" s="1181" t="s">
        <v>533</v>
      </c>
      <c r="D35" s="1182"/>
      <c r="E35" s="1183"/>
      <c r="F35" s="36">
        <v>7.48</v>
      </c>
      <c r="G35" s="37">
        <v>6.51</v>
      </c>
      <c r="H35" s="37">
        <v>6.68</v>
      </c>
      <c r="I35" s="37">
        <v>6.59</v>
      </c>
      <c r="J35" s="38">
        <v>5.72</v>
      </c>
      <c r="K35" s="22"/>
      <c r="L35" s="22"/>
      <c r="M35" s="22"/>
      <c r="N35" s="22"/>
      <c r="O35" s="22"/>
      <c r="P35" s="22"/>
    </row>
    <row r="36" spans="1:16" ht="39" customHeight="1" x14ac:dyDescent="0.15">
      <c r="A36" s="22"/>
      <c r="B36" s="35"/>
      <c r="C36" s="1181" t="s">
        <v>534</v>
      </c>
      <c r="D36" s="1182"/>
      <c r="E36" s="1183"/>
      <c r="F36" s="36">
        <v>1.98</v>
      </c>
      <c r="G36" s="37">
        <v>2.02</v>
      </c>
      <c r="H36" s="37">
        <v>2.63</v>
      </c>
      <c r="I36" s="37">
        <v>2.97</v>
      </c>
      <c r="J36" s="38">
        <v>4.76</v>
      </c>
      <c r="K36" s="22"/>
      <c r="L36" s="22"/>
      <c r="M36" s="22"/>
      <c r="N36" s="22"/>
      <c r="O36" s="22"/>
      <c r="P36" s="22"/>
    </row>
    <row r="37" spans="1:16" ht="39" customHeight="1" x14ac:dyDescent="0.15">
      <c r="A37" s="22"/>
      <c r="B37" s="35"/>
      <c r="C37" s="1181" t="s">
        <v>535</v>
      </c>
      <c r="D37" s="1182"/>
      <c r="E37" s="1183"/>
      <c r="F37" s="36">
        <v>7.44</v>
      </c>
      <c r="G37" s="37">
        <v>8.52</v>
      </c>
      <c r="H37" s="37">
        <v>7.18</v>
      </c>
      <c r="I37" s="37">
        <v>6.33</v>
      </c>
      <c r="J37" s="38">
        <v>4.4800000000000004</v>
      </c>
      <c r="K37" s="22"/>
      <c r="L37" s="22"/>
      <c r="M37" s="22"/>
      <c r="N37" s="22"/>
      <c r="O37" s="22"/>
      <c r="P37" s="22"/>
    </row>
    <row r="38" spans="1:16" ht="39" customHeight="1" x14ac:dyDescent="0.15">
      <c r="A38" s="22"/>
      <c r="B38" s="35"/>
      <c r="C38" s="1181" t="s">
        <v>536</v>
      </c>
      <c r="D38" s="1182"/>
      <c r="E38" s="1183"/>
      <c r="F38" s="36">
        <v>0.34</v>
      </c>
      <c r="G38" s="37">
        <v>0.63</v>
      </c>
      <c r="H38" s="37">
        <v>0.46</v>
      </c>
      <c r="I38" s="37">
        <v>0.32</v>
      </c>
      <c r="J38" s="38">
        <v>0.48</v>
      </c>
      <c r="K38" s="22"/>
      <c r="L38" s="22"/>
      <c r="M38" s="22"/>
      <c r="N38" s="22"/>
      <c r="O38" s="22"/>
      <c r="P38" s="22"/>
    </row>
    <row r="39" spans="1:16" ht="39" customHeight="1" x14ac:dyDescent="0.15">
      <c r="A39" s="22"/>
      <c r="B39" s="35"/>
      <c r="C39" s="1181" t="s">
        <v>537</v>
      </c>
      <c r="D39" s="1182"/>
      <c r="E39" s="1183"/>
      <c r="F39" s="36">
        <v>0</v>
      </c>
      <c r="G39" s="37">
        <v>0.03</v>
      </c>
      <c r="H39" s="37">
        <v>0.04</v>
      </c>
      <c r="I39" s="37">
        <v>0.03</v>
      </c>
      <c r="J39" s="38">
        <v>0.04</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v>0.05</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YrfzTU1fAclO2dqly0vsP4D+oMSk2oXKVBtvuFhhOmax/XMoDewdeYZ2kYyVUN1mWy5kERzaSXzp8l6iRGHFQ==" saltValue="g9Fpdojo0fAJZuybbo0W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1251</v>
      </c>
      <c r="L45" s="60">
        <v>1288</v>
      </c>
      <c r="M45" s="60">
        <v>1301</v>
      </c>
      <c r="N45" s="60">
        <v>1385</v>
      </c>
      <c r="O45" s="61">
        <v>1264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471</v>
      </c>
      <c r="L48" s="64">
        <v>342</v>
      </c>
      <c r="M48" s="64">
        <v>300</v>
      </c>
      <c r="N48" s="64">
        <v>265</v>
      </c>
      <c r="O48" s="65">
        <v>270</v>
      </c>
      <c r="P48" s="48"/>
      <c r="Q48" s="48"/>
      <c r="R48" s="48"/>
      <c r="S48" s="48"/>
      <c r="T48" s="48"/>
      <c r="U48" s="48"/>
    </row>
    <row r="49" spans="1:21" ht="30.75" customHeight="1" x14ac:dyDescent="0.15">
      <c r="A49" s="48"/>
      <c r="B49" s="1214"/>
      <c r="C49" s="1215"/>
      <c r="D49" s="62"/>
      <c r="E49" s="1191" t="s">
        <v>14</v>
      </c>
      <c r="F49" s="1191"/>
      <c r="G49" s="1191"/>
      <c r="H49" s="1191"/>
      <c r="I49" s="1191"/>
      <c r="J49" s="1192"/>
      <c r="K49" s="63">
        <v>83</v>
      </c>
      <c r="L49" s="64">
        <v>84</v>
      </c>
      <c r="M49" s="64">
        <v>72</v>
      </c>
      <c r="N49" s="64">
        <v>80</v>
      </c>
      <c r="O49" s="65">
        <v>79</v>
      </c>
      <c r="P49" s="48"/>
      <c r="Q49" s="48"/>
      <c r="R49" s="48"/>
      <c r="S49" s="48"/>
      <c r="T49" s="48"/>
      <c r="U49" s="48"/>
    </row>
    <row r="50" spans="1:21" ht="30.75" customHeight="1" x14ac:dyDescent="0.15">
      <c r="A50" s="48"/>
      <c r="B50" s="1214"/>
      <c r="C50" s="1215"/>
      <c r="D50" s="62"/>
      <c r="E50" s="1191" t="s">
        <v>15</v>
      </c>
      <c r="F50" s="1191"/>
      <c r="G50" s="1191"/>
      <c r="H50" s="1191"/>
      <c r="I50" s="1191"/>
      <c r="J50" s="1192"/>
      <c r="K50" s="63">
        <v>138</v>
      </c>
      <c r="L50" s="64">
        <v>162</v>
      </c>
      <c r="M50" s="64">
        <v>193</v>
      </c>
      <c r="N50" s="64">
        <v>194</v>
      </c>
      <c r="O50" s="65">
        <v>195</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987</v>
      </c>
      <c r="L52" s="64">
        <v>974</v>
      </c>
      <c r="M52" s="64">
        <v>941</v>
      </c>
      <c r="N52" s="64">
        <v>918</v>
      </c>
      <c r="O52" s="65">
        <v>866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956</v>
      </c>
      <c r="L53" s="69">
        <v>902</v>
      </c>
      <c r="M53" s="69">
        <v>925</v>
      </c>
      <c r="N53" s="69">
        <v>1006</v>
      </c>
      <c r="O53" s="70">
        <v>942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hss2xbYOfyxYzNB1S9Q9CvSVpr40WjglzRKue75AytK9bzjfAT0Mp5eMeytR9d4s/Db/Fy2oRGDpjPe10kIMA==" saltValue="HgPPu2Uzew9EaqsJ6psh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13360</v>
      </c>
      <c r="J41" s="356">
        <v>12821</v>
      </c>
      <c r="K41" s="356">
        <v>12204</v>
      </c>
      <c r="L41" s="356">
        <v>11361</v>
      </c>
      <c r="M41" s="357">
        <v>10473</v>
      </c>
    </row>
    <row r="42" spans="2:13" ht="27.75" customHeight="1" x14ac:dyDescent="0.15">
      <c r="B42" s="1222"/>
      <c r="C42" s="1223"/>
      <c r="D42" s="106"/>
      <c r="E42" s="1226" t="s">
        <v>32</v>
      </c>
      <c r="F42" s="1226"/>
      <c r="G42" s="1226"/>
      <c r="H42" s="1227"/>
      <c r="I42" s="358">
        <v>1436</v>
      </c>
      <c r="J42" s="359">
        <v>1347</v>
      </c>
      <c r="K42" s="359">
        <v>1258</v>
      </c>
      <c r="L42" s="359">
        <v>1167</v>
      </c>
      <c r="M42" s="360">
        <v>1076</v>
      </c>
    </row>
    <row r="43" spans="2:13" ht="27.75" customHeight="1" x14ac:dyDescent="0.15">
      <c r="B43" s="1222"/>
      <c r="C43" s="1223"/>
      <c r="D43" s="106"/>
      <c r="E43" s="1226" t="s">
        <v>33</v>
      </c>
      <c r="F43" s="1226"/>
      <c r="G43" s="1226"/>
      <c r="H43" s="1227"/>
      <c r="I43" s="358">
        <v>4775</v>
      </c>
      <c r="J43" s="359">
        <v>4437</v>
      </c>
      <c r="K43" s="359">
        <v>4137</v>
      </c>
      <c r="L43" s="359">
        <v>3196</v>
      </c>
      <c r="M43" s="360">
        <v>2865</v>
      </c>
    </row>
    <row r="44" spans="2:13" ht="27.75" customHeight="1" x14ac:dyDescent="0.15">
      <c r="B44" s="1222"/>
      <c r="C44" s="1223"/>
      <c r="D44" s="106"/>
      <c r="E44" s="1226" t="s">
        <v>34</v>
      </c>
      <c r="F44" s="1226"/>
      <c r="G44" s="1226"/>
      <c r="H44" s="1227"/>
      <c r="I44" s="358">
        <v>545</v>
      </c>
      <c r="J44" s="359">
        <v>498</v>
      </c>
      <c r="K44" s="359">
        <v>427</v>
      </c>
      <c r="L44" s="359">
        <v>345</v>
      </c>
      <c r="M44" s="360">
        <v>268</v>
      </c>
    </row>
    <row r="45" spans="2:13" ht="27.75" customHeight="1" x14ac:dyDescent="0.15">
      <c r="B45" s="1222"/>
      <c r="C45" s="1223"/>
      <c r="D45" s="106"/>
      <c r="E45" s="1226" t="s">
        <v>35</v>
      </c>
      <c r="F45" s="1226"/>
      <c r="G45" s="1226"/>
      <c r="H45" s="1227"/>
      <c r="I45" s="358">
        <v>631</v>
      </c>
      <c r="J45" s="359">
        <v>556</v>
      </c>
      <c r="K45" s="359">
        <v>536</v>
      </c>
      <c r="L45" s="359">
        <v>472</v>
      </c>
      <c r="M45" s="360">
        <v>437</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1608</v>
      </c>
      <c r="J50" s="359">
        <v>1725</v>
      </c>
      <c r="K50" s="359">
        <v>2267</v>
      </c>
      <c r="L50" s="359">
        <v>2110</v>
      </c>
      <c r="M50" s="360">
        <v>2294</v>
      </c>
    </row>
    <row r="51" spans="2:13" ht="27.75" customHeight="1" x14ac:dyDescent="0.15">
      <c r="B51" s="1222"/>
      <c r="C51" s="1223"/>
      <c r="D51" s="106"/>
      <c r="E51" s="1226" t="s">
        <v>42</v>
      </c>
      <c r="F51" s="1226"/>
      <c r="G51" s="1226"/>
      <c r="H51" s="1227"/>
      <c r="I51" s="358">
        <v>133</v>
      </c>
      <c r="J51" s="359">
        <v>89</v>
      </c>
      <c r="K51" s="359">
        <v>45</v>
      </c>
      <c r="L51" s="359" t="s">
        <v>486</v>
      </c>
      <c r="M51" s="360" t="s">
        <v>486</v>
      </c>
    </row>
    <row r="52" spans="2:13" ht="27.75" customHeight="1" x14ac:dyDescent="0.15">
      <c r="B52" s="1224"/>
      <c r="C52" s="1225"/>
      <c r="D52" s="106"/>
      <c r="E52" s="1226" t="s">
        <v>43</v>
      </c>
      <c r="F52" s="1226"/>
      <c r="G52" s="1226"/>
      <c r="H52" s="1227"/>
      <c r="I52" s="358">
        <v>10913</v>
      </c>
      <c r="J52" s="359">
        <v>10522</v>
      </c>
      <c r="K52" s="359">
        <v>10200</v>
      </c>
      <c r="L52" s="359">
        <v>9612</v>
      </c>
      <c r="M52" s="360">
        <v>9095</v>
      </c>
    </row>
    <row r="53" spans="2:13" ht="27.75" customHeight="1" thickBot="1" x14ac:dyDescent="0.2">
      <c r="B53" s="1228" t="s">
        <v>19</v>
      </c>
      <c r="C53" s="1229"/>
      <c r="D53" s="110"/>
      <c r="E53" s="1230" t="s">
        <v>44</v>
      </c>
      <c r="F53" s="1230"/>
      <c r="G53" s="1230"/>
      <c r="H53" s="1231"/>
      <c r="I53" s="361">
        <v>8092</v>
      </c>
      <c r="J53" s="362">
        <v>7324</v>
      </c>
      <c r="K53" s="362">
        <v>6051</v>
      </c>
      <c r="L53" s="362">
        <v>4819</v>
      </c>
      <c r="M53" s="363">
        <v>3730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g8VMFSQv40K7wbtl+tvUQLccvOKVHmqn8/M8x1CW0y7FyaTUP2gGWKNvpc34NvUcZn1jNRgjsOkewZ/UsrGbg==" saltValue="Ru/0Vjkv641P0Oj3f5jn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1376</v>
      </c>
      <c r="G55" s="122">
        <v>1242</v>
      </c>
      <c r="H55" s="123">
        <v>1365</v>
      </c>
    </row>
    <row r="56" spans="2:8" ht="52.5" customHeight="1" x14ac:dyDescent="0.15">
      <c r="B56" s="124"/>
      <c r="C56" s="1249" t="s">
        <v>47</v>
      </c>
      <c r="D56" s="1249"/>
      <c r="E56" s="1250"/>
      <c r="F56" s="125">
        <v>30</v>
      </c>
      <c r="G56" s="125">
        <v>30</v>
      </c>
      <c r="H56" s="126">
        <v>61</v>
      </c>
    </row>
    <row r="57" spans="2:8" ht="53.25" customHeight="1" x14ac:dyDescent="0.15">
      <c r="B57" s="124"/>
      <c r="C57" s="1251" t="s">
        <v>48</v>
      </c>
      <c r="D57" s="1251"/>
      <c r="E57" s="1252"/>
      <c r="F57" s="127">
        <v>582</v>
      </c>
      <c r="G57" s="127">
        <v>483</v>
      </c>
      <c r="H57" s="128">
        <v>467</v>
      </c>
    </row>
    <row r="58" spans="2:8" ht="45.75" customHeight="1" x14ac:dyDescent="0.15">
      <c r="B58" s="129"/>
      <c r="C58" s="1239" t="s">
        <v>556</v>
      </c>
      <c r="D58" s="1240"/>
      <c r="E58" s="1241"/>
      <c r="F58" s="130">
        <v>239</v>
      </c>
      <c r="G58" s="130">
        <v>240</v>
      </c>
      <c r="H58" s="131">
        <v>242</v>
      </c>
    </row>
    <row r="59" spans="2:8" ht="45.75" customHeight="1" x14ac:dyDescent="0.15">
      <c r="B59" s="129"/>
      <c r="C59" s="1239" t="s">
        <v>557</v>
      </c>
      <c r="D59" s="1240"/>
      <c r="E59" s="1241"/>
      <c r="F59" s="130">
        <v>138</v>
      </c>
      <c r="G59" s="130">
        <v>100</v>
      </c>
      <c r="H59" s="131">
        <v>110</v>
      </c>
    </row>
    <row r="60" spans="2:8" ht="45.75" customHeight="1" x14ac:dyDescent="0.15">
      <c r="B60" s="129"/>
      <c r="C60" s="1239" t="s">
        <v>558</v>
      </c>
      <c r="D60" s="1240"/>
      <c r="E60" s="1241"/>
      <c r="F60" s="130">
        <v>85</v>
      </c>
      <c r="G60" s="130">
        <v>71</v>
      </c>
      <c r="H60" s="131">
        <v>60</v>
      </c>
    </row>
    <row r="61" spans="2:8" ht="45.75" customHeight="1" x14ac:dyDescent="0.15">
      <c r="B61" s="129"/>
      <c r="C61" s="1239" t="s">
        <v>559</v>
      </c>
      <c r="D61" s="1240"/>
      <c r="E61" s="1241"/>
      <c r="F61" s="130">
        <v>43</v>
      </c>
      <c r="G61" s="130">
        <v>28</v>
      </c>
      <c r="H61" s="131">
        <v>25</v>
      </c>
    </row>
    <row r="62" spans="2:8" ht="45.75" customHeight="1" thickBot="1" x14ac:dyDescent="0.2">
      <c r="B62" s="132"/>
      <c r="C62" s="1242" t="s">
        <v>560</v>
      </c>
      <c r="D62" s="1243"/>
      <c r="E62" s="1244"/>
      <c r="F62" s="133">
        <v>15</v>
      </c>
      <c r="G62" s="133">
        <v>15</v>
      </c>
      <c r="H62" s="134">
        <v>15</v>
      </c>
    </row>
    <row r="63" spans="2:8" ht="52.5" customHeight="1" thickBot="1" x14ac:dyDescent="0.2">
      <c r="B63" s="135"/>
      <c r="C63" s="1245" t="s">
        <v>49</v>
      </c>
      <c r="D63" s="1245"/>
      <c r="E63" s="1246"/>
      <c r="F63" s="136">
        <v>1988</v>
      </c>
      <c r="G63" s="136">
        <v>1754</v>
      </c>
      <c r="H63" s="137">
        <v>1894</v>
      </c>
    </row>
    <row r="64" spans="2:8" x14ac:dyDescent="0.15"/>
  </sheetData>
  <sheetProtection algorithmName="SHA-512" hashValue="UTMsDr9wlCIGjt6lzxqpDThbVBY24E19MM8nmHsaqhRk1vMkT5+ZEGI+1GlEUGeDvyVbMv1QK/6OLmDuIzAnTA==" saltValue="5GQvgGKn6xhxeIv9Vkw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143.9</v>
      </c>
      <c r="BQ51" s="1253"/>
      <c r="BR51" s="1253"/>
      <c r="BS51" s="1253"/>
      <c r="BT51" s="1253"/>
      <c r="BU51" s="1253"/>
      <c r="BV51" s="1253"/>
      <c r="BW51" s="1253"/>
      <c r="BX51" s="1253">
        <v>125.6</v>
      </c>
      <c r="BY51" s="1253"/>
      <c r="BZ51" s="1253"/>
      <c r="CA51" s="1253"/>
      <c r="CB51" s="1253"/>
      <c r="CC51" s="1253"/>
      <c r="CD51" s="1253"/>
      <c r="CE51" s="1253"/>
      <c r="CF51" s="1253">
        <v>97.7</v>
      </c>
      <c r="CG51" s="1253"/>
      <c r="CH51" s="1253"/>
      <c r="CI51" s="1253"/>
      <c r="CJ51" s="1253"/>
      <c r="CK51" s="1253"/>
      <c r="CL51" s="1253"/>
      <c r="CM51" s="1253"/>
      <c r="CN51" s="1253">
        <v>79.900000000000006</v>
      </c>
      <c r="CO51" s="1253"/>
      <c r="CP51" s="1253"/>
      <c r="CQ51" s="1253"/>
      <c r="CR51" s="1253"/>
      <c r="CS51" s="1253"/>
      <c r="CT51" s="1253"/>
      <c r="CU51" s="1253"/>
      <c r="CV51" s="1253">
        <v>61</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72.7</v>
      </c>
      <c r="BQ53" s="1253"/>
      <c r="BR53" s="1253"/>
      <c r="BS53" s="1253"/>
      <c r="BT53" s="1253"/>
      <c r="BU53" s="1253"/>
      <c r="BV53" s="1253"/>
      <c r="BW53" s="1253"/>
      <c r="BX53" s="1253">
        <v>70.7</v>
      </c>
      <c r="BY53" s="1253"/>
      <c r="BZ53" s="1253"/>
      <c r="CA53" s="1253"/>
      <c r="CB53" s="1253"/>
      <c r="CC53" s="1253"/>
      <c r="CD53" s="1253"/>
      <c r="CE53" s="1253"/>
      <c r="CF53" s="1253">
        <v>71.900000000000006</v>
      </c>
      <c r="CG53" s="1253"/>
      <c r="CH53" s="1253"/>
      <c r="CI53" s="1253"/>
      <c r="CJ53" s="1253"/>
      <c r="CK53" s="1253"/>
      <c r="CL53" s="1253"/>
      <c r="CM53" s="1253"/>
      <c r="CN53" s="1253">
        <v>73.2</v>
      </c>
      <c r="CO53" s="1253"/>
      <c r="CP53" s="1253"/>
      <c r="CQ53" s="1253"/>
      <c r="CR53" s="1253"/>
      <c r="CS53" s="1253"/>
      <c r="CT53" s="1253"/>
      <c r="CU53" s="1253"/>
      <c r="CV53" s="1253">
        <v>74.3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143.9</v>
      </c>
      <c r="BQ73" s="1253"/>
      <c r="BR73" s="1253"/>
      <c r="BS73" s="1253"/>
      <c r="BT73" s="1253"/>
      <c r="BU73" s="1253"/>
      <c r="BV73" s="1253"/>
      <c r="BW73" s="1253"/>
      <c r="BX73" s="1253">
        <v>125.6</v>
      </c>
      <c r="BY73" s="1253"/>
      <c r="BZ73" s="1253"/>
      <c r="CA73" s="1253"/>
      <c r="CB73" s="1253"/>
      <c r="CC73" s="1253"/>
      <c r="CD73" s="1253"/>
      <c r="CE73" s="1253"/>
      <c r="CF73" s="1253">
        <v>97.7</v>
      </c>
      <c r="CG73" s="1253"/>
      <c r="CH73" s="1253"/>
      <c r="CI73" s="1253"/>
      <c r="CJ73" s="1253"/>
      <c r="CK73" s="1253"/>
      <c r="CL73" s="1253"/>
      <c r="CM73" s="1253"/>
      <c r="CN73" s="1253">
        <v>79.900000000000006</v>
      </c>
      <c r="CO73" s="1253"/>
      <c r="CP73" s="1253"/>
      <c r="CQ73" s="1253"/>
      <c r="CR73" s="1253"/>
      <c r="CS73" s="1253"/>
      <c r="CT73" s="1253"/>
      <c r="CU73" s="1253"/>
      <c r="CV73" s="1253">
        <v>61</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13.9</v>
      </c>
      <c r="BQ75" s="1253"/>
      <c r="BR75" s="1253"/>
      <c r="BS75" s="1253"/>
      <c r="BT75" s="1253"/>
      <c r="BU75" s="1253"/>
      <c r="BV75" s="1253"/>
      <c r="BW75" s="1253"/>
      <c r="BX75" s="1253">
        <v>15</v>
      </c>
      <c r="BY75" s="1253"/>
      <c r="BZ75" s="1253"/>
      <c r="CA75" s="1253"/>
      <c r="CB75" s="1253"/>
      <c r="CC75" s="1253"/>
      <c r="CD75" s="1253"/>
      <c r="CE75" s="1253"/>
      <c r="CF75" s="1253">
        <v>15.8</v>
      </c>
      <c r="CG75" s="1253"/>
      <c r="CH75" s="1253"/>
      <c r="CI75" s="1253"/>
      <c r="CJ75" s="1253"/>
      <c r="CK75" s="1253"/>
      <c r="CL75" s="1253"/>
      <c r="CM75" s="1253"/>
      <c r="CN75" s="1253">
        <v>15.7</v>
      </c>
      <c r="CO75" s="1253"/>
      <c r="CP75" s="1253"/>
      <c r="CQ75" s="1253"/>
      <c r="CR75" s="1253"/>
      <c r="CS75" s="1253"/>
      <c r="CT75" s="1253"/>
      <c r="CU75" s="1253"/>
      <c r="CV75" s="1253">
        <v>15.6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KgVxQPxI6OLU4kDTgiiKMit6RaPD+Gde3C8QzAlTYEQox/XogtOvh1lSzzW3lKFfrLMSdvq/oUzRzZEJUEc0Q==" saltValue="4/gJ7yBOhQ9rF60Ukyymi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74" zoomScale="85" zoomScaleNormal="85"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wF2a6i099kUEah1BO7oTkeBimMN62NL+nr0VNRMy00xhjZKLAWGsWa8+uHImOUcBo4/dGiAOkRlXXH1mOXCD5A==" saltValue="CBb7u8iTEg2mmzxEye32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8b/Bbu01ZBgQt2LEWrsoC7l2SA3Lu2F9Lc/llBHkGGjX6CZQqsIiwYs1BZywIbYzok95Ndpqjpq7bEr0REn7zw==" saltValue="y8BgFf2tVF9+m1kMMq5a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111775</v>
      </c>
      <c r="E3" s="156"/>
      <c r="F3" s="157">
        <v>51264</v>
      </c>
      <c r="G3" s="158"/>
      <c r="H3" s="159"/>
    </row>
    <row r="4" spans="1:8" x14ac:dyDescent="0.15">
      <c r="A4" s="160"/>
      <c r="B4" s="161"/>
      <c r="C4" s="162"/>
      <c r="D4" s="163">
        <v>23183</v>
      </c>
      <c r="E4" s="164"/>
      <c r="F4" s="165">
        <v>26040</v>
      </c>
      <c r="G4" s="166"/>
      <c r="H4" s="167"/>
    </row>
    <row r="5" spans="1:8" x14ac:dyDescent="0.15">
      <c r="A5" s="148" t="s">
        <v>518</v>
      </c>
      <c r="B5" s="153"/>
      <c r="C5" s="154"/>
      <c r="D5" s="155">
        <v>40834</v>
      </c>
      <c r="E5" s="156"/>
      <c r="F5" s="157">
        <v>52068</v>
      </c>
      <c r="G5" s="158"/>
      <c r="H5" s="159"/>
    </row>
    <row r="6" spans="1:8" x14ac:dyDescent="0.15">
      <c r="A6" s="160"/>
      <c r="B6" s="161"/>
      <c r="C6" s="162"/>
      <c r="D6" s="163">
        <v>18267</v>
      </c>
      <c r="E6" s="164"/>
      <c r="F6" s="165">
        <v>26936</v>
      </c>
      <c r="G6" s="166"/>
      <c r="H6" s="167"/>
    </row>
    <row r="7" spans="1:8" x14ac:dyDescent="0.15">
      <c r="A7" s="148" t="s">
        <v>519</v>
      </c>
      <c r="B7" s="153"/>
      <c r="C7" s="154"/>
      <c r="D7" s="155">
        <v>34273</v>
      </c>
      <c r="E7" s="156"/>
      <c r="F7" s="157">
        <v>47161</v>
      </c>
      <c r="G7" s="158"/>
      <c r="H7" s="159"/>
    </row>
    <row r="8" spans="1:8" x14ac:dyDescent="0.15">
      <c r="A8" s="160"/>
      <c r="B8" s="161"/>
      <c r="C8" s="162"/>
      <c r="D8" s="163">
        <v>15664</v>
      </c>
      <c r="E8" s="164"/>
      <c r="F8" s="165">
        <v>24595</v>
      </c>
      <c r="G8" s="166"/>
      <c r="H8" s="167"/>
    </row>
    <row r="9" spans="1:8" x14ac:dyDescent="0.15">
      <c r="A9" s="148" t="s">
        <v>520</v>
      </c>
      <c r="B9" s="153"/>
      <c r="C9" s="154"/>
      <c r="D9" s="155">
        <v>40970</v>
      </c>
      <c r="E9" s="156"/>
      <c r="F9" s="157">
        <v>43423</v>
      </c>
      <c r="G9" s="158"/>
      <c r="H9" s="159"/>
    </row>
    <row r="10" spans="1:8" x14ac:dyDescent="0.15">
      <c r="A10" s="160"/>
      <c r="B10" s="161"/>
      <c r="C10" s="162"/>
      <c r="D10" s="163">
        <v>15810</v>
      </c>
      <c r="E10" s="164"/>
      <c r="F10" s="165">
        <v>22207</v>
      </c>
      <c r="G10" s="166"/>
      <c r="H10" s="167"/>
    </row>
    <row r="11" spans="1:8" x14ac:dyDescent="0.15">
      <c r="A11" s="148" t="s">
        <v>521</v>
      </c>
      <c r="B11" s="153"/>
      <c r="C11" s="154"/>
      <c r="D11" s="155">
        <v>26221</v>
      </c>
      <c r="E11" s="156"/>
      <c r="F11" s="157">
        <v>45265</v>
      </c>
      <c r="G11" s="158"/>
      <c r="H11" s="159"/>
    </row>
    <row r="12" spans="1:8" x14ac:dyDescent="0.15">
      <c r="A12" s="160"/>
      <c r="B12" s="161"/>
      <c r="C12" s="168"/>
      <c r="D12" s="163">
        <v>11031</v>
      </c>
      <c r="E12" s="164"/>
      <c r="F12" s="165">
        <v>22600</v>
      </c>
      <c r="G12" s="166"/>
      <c r="H12" s="167"/>
    </row>
    <row r="13" spans="1:8" x14ac:dyDescent="0.15">
      <c r="A13" s="148"/>
      <c r="B13" s="153"/>
      <c r="C13" s="169"/>
      <c r="D13" s="170">
        <v>50815</v>
      </c>
      <c r="E13" s="171"/>
      <c r="F13" s="172">
        <v>47836</v>
      </c>
      <c r="G13" s="173"/>
      <c r="H13" s="159"/>
    </row>
    <row r="14" spans="1:8" x14ac:dyDescent="0.15">
      <c r="A14" s="160"/>
      <c r="B14" s="161"/>
      <c r="C14" s="162"/>
      <c r="D14" s="163">
        <v>16791</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7.08</v>
      </c>
      <c r="C19" s="174">
        <f>ROUND(VALUE(SUBSTITUTE(実質収支比率等に係る経年分析!G$48,"▲","-")),2)</f>
        <v>5.28</v>
      </c>
      <c r="D19" s="174">
        <f>ROUND(VALUE(SUBSTITUTE(実質収支比率等に係る経年分析!H$48,"▲","-")),2)</f>
        <v>7.09</v>
      </c>
      <c r="E19" s="174">
        <f>ROUND(VALUE(SUBSTITUTE(実質収支比率等に係る経年分析!I$48,"▲","-")),2)</f>
        <v>7.68</v>
      </c>
      <c r="F19" s="174">
        <f>ROUND(VALUE(SUBSTITUTE(実質収支比率等に係る経年分析!J$48,"▲","-")),2)</f>
        <v>7.6</v>
      </c>
    </row>
    <row r="20" spans="1:11" x14ac:dyDescent="0.15">
      <c r="A20" s="174" t="s">
        <v>53</v>
      </c>
      <c r="B20" s="174">
        <f>ROUND(VALUE(SUBSTITUTE(実質収支比率等に係る経年分析!F$47,"▲","-")),2)</f>
        <v>11.54</v>
      </c>
      <c r="C20" s="174">
        <f>ROUND(VALUE(SUBSTITUTE(実質収支比率等に係る経年分析!G$47,"▲","-")),2)</f>
        <v>12.76</v>
      </c>
      <c r="D20" s="174">
        <f>ROUND(VALUE(SUBSTITUTE(実質収支比率等に係る経年分析!H$47,"▲","-")),2)</f>
        <v>19.420000000000002</v>
      </c>
      <c r="E20" s="174">
        <f>ROUND(VALUE(SUBSTITUTE(実質収支比率等に係る経年分析!I$47,"▲","-")),2)</f>
        <v>17.96</v>
      </c>
      <c r="F20" s="174">
        <f>ROUND(VALUE(SUBSTITUTE(実質収支比率等に係る経年分析!J$47,"▲","-")),2)</f>
        <v>19.559999999999999</v>
      </c>
    </row>
    <row r="21" spans="1:11" x14ac:dyDescent="0.15">
      <c r="A21" s="174" t="s">
        <v>54</v>
      </c>
      <c r="B21" s="174">
        <f>IF(ISNUMBER(VALUE(SUBSTITUTE(実質収支比率等に係る経年分析!F$49,"▲","-"))),ROUND(VALUE(SUBSTITUTE(実質収支比率等に係る経年分析!F$49,"▲","-")),2),NA())</f>
        <v>-9.1300000000000008</v>
      </c>
      <c r="C21" s="174">
        <f>IF(ISNUMBER(VALUE(SUBSTITUTE(実質収支比率等に係る経年分析!G$49,"▲","-"))),ROUND(VALUE(SUBSTITUTE(実質収支比率等に係る経年分析!G$49,"▲","-")),2),NA())</f>
        <v>-0.05</v>
      </c>
      <c r="D21" s="174">
        <f>IF(ISNUMBER(VALUE(SUBSTITUTE(実質収支比率等に係る経年分析!H$49,"▲","-"))),ROUND(VALUE(SUBSTITUTE(実質収支比率等に係る経年分析!H$49,"▲","-")),2),NA())</f>
        <v>9.3000000000000007</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1.75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8.52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4.4800000000000004</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987</v>
      </c>
      <c r="E42" s="176"/>
      <c r="F42" s="176"/>
      <c r="G42" s="176">
        <f>'実質公債費比率（分子）の構造'!L$52</f>
        <v>974</v>
      </c>
      <c r="H42" s="176"/>
      <c r="I42" s="176"/>
      <c r="J42" s="176">
        <f>'実質公債費比率（分子）の構造'!M$52</f>
        <v>941</v>
      </c>
      <c r="K42" s="176"/>
      <c r="L42" s="176"/>
      <c r="M42" s="176">
        <f>'実質公債費比率（分子）の構造'!N$52</f>
        <v>918</v>
      </c>
      <c r="N42" s="176"/>
      <c r="O42" s="176"/>
      <c r="P42" s="176">
        <f>'実質公債費比率（分子）の構造'!O$52</f>
        <v>866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138</v>
      </c>
      <c r="C44" s="176"/>
      <c r="D44" s="176"/>
      <c r="E44" s="176">
        <f>'実質公債費比率（分子）の構造'!L$50</f>
        <v>162</v>
      </c>
      <c r="F44" s="176"/>
      <c r="G44" s="176"/>
      <c r="H44" s="176">
        <f>'実質公債費比率（分子）の構造'!M$50</f>
        <v>193</v>
      </c>
      <c r="I44" s="176"/>
      <c r="J44" s="176"/>
      <c r="K44" s="176">
        <f>'実質公債費比率（分子）の構造'!N$50</f>
        <v>194</v>
      </c>
      <c r="L44" s="176"/>
      <c r="M44" s="176"/>
      <c r="N44" s="176">
        <f>'実質公債費比率（分子）の構造'!O$50</f>
        <v>195</v>
      </c>
      <c r="O44" s="176"/>
      <c r="P44" s="176"/>
    </row>
    <row r="45" spans="1:16" x14ac:dyDescent="0.15">
      <c r="A45" s="176" t="s">
        <v>63</v>
      </c>
      <c r="B45" s="176">
        <f>'実質公債費比率（分子）の構造'!K$49</f>
        <v>83</v>
      </c>
      <c r="C45" s="176"/>
      <c r="D45" s="176"/>
      <c r="E45" s="176">
        <f>'実質公債費比率（分子）の構造'!L$49</f>
        <v>84</v>
      </c>
      <c r="F45" s="176"/>
      <c r="G45" s="176"/>
      <c r="H45" s="176">
        <f>'実質公債費比率（分子）の構造'!M$49</f>
        <v>72</v>
      </c>
      <c r="I45" s="176"/>
      <c r="J45" s="176"/>
      <c r="K45" s="176">
        <f>'実質公債費比率（分子）の構造'!N$49</f>
        <v>80</v>
      </c>
      <c r="L45" s="176"/>
      <c r="M45" s="176"/>
      <c r="N45" s="176">
        <f>'実質公債費比率（分子）の構造'!O$49</f>
        <v>79</v>
      </c>
      <c r="O45" s="176"/>
      <c r="P45" s="176"/>
    </row>
    <row r="46" spans="1:16" x14ac:dyDescent="0.15">
      <c r="A46" s="176" t="s">
        <v>64</v>
      </c>
      <c r="B46" s="176">
        <f>'実質公債費比率（分子）の構造'!K$48</f>
        <v>471</v>
      </c>
      <c r="C46" s="176"/>
      <c r="D46" s="176"/>
      <c r="E46" s="176">
        <f>'実質公債費比率（分子）の構造'!L$48</f>
        <v>342</v>
      </c>
      <c r="F46" s="176"/>
      <c r="G46" s="176"/>
      <c r="H46" s="176">
        <f>'実質公債費比率（分子）の構造'!M$48</f>
        <v>300</v>
      </c>
      <c r="I46" s="176"/>
      <c r="J46" s="176"/>
      <c r="K46" s="176">
        <f>'実質公債費比率（分子）の構造'!N$48</f>
        <v>265</v>
      </c>
      <c r="L46" s="176"/>
      <c r="M46" s="176"/>
      <c r="N46" s="176">
        <f>'実質公債費比率（分子）の構造'!O$48</f>
        <v>270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1251</v>
      </c>
      <c r="C49" s="176"/>
      <c r="D49" s="176"/>
      <c r="E49" s="176">
        <f>'実質公債費比率（分子）の構造'!L$45</f>
        <v>1288</v>
      </c>
      <c r="F49" s="176"/>
      <c r="G49" s="176"/>
      <c r="H49" s="176">
        <f>'実質公債費比率（分子）の構造'!M$45</f>
        <v>1301</v>
      </c>
      <c r="I49" s="176"/>
      <c r="J49" s="176"/>
      <c r="K49" s="176">
        <f>'実質公債費比率（分子）の構造'!N$45</f>
        <v>1385</v>
      </c>
      <c r="L49" s="176"/>
      <c r="M49" s="176"/>
      <c r="N49" s="176">
        <f>'実質公債費比率（分子）の構造'!O$45</f>
        <v>1264</v>
      </c>
      <c r="O49" s="176"/>
      <c r="P49" s="176"/>
    </row>
    <row r="50" spans="1:16" x14ac:dyDescent="0.15">
      <c r="A50" s="176" t="s">
        <v>67</v>
      </c>
      <c r="B50" s="176" t="e">
        <f>NA()</f>
        <v>#N/A</v>
      </c>
      <c r="C50" s="176">
        <f>IF(ISNUMBER('実質公債費比率（分子）の構造'!K$53),'実質公債費比率（分子）の構造'!K$53,NA())</f>
        <v>956</v>
      </c>
      <c r="D50" s="176" t="e">
        <f>NA()</f>
        <v>#N/A</v>
      </c>
      <c r="E50" s="176" t="e">
        <f>NA()</f>
        <v>#N/A</v>
      </c>
      <c r="F50" s="176">
        <f>IF(ISNUMBER('実質公債費比率（分子）の構造'!L$53),'実質公債費比率（分子）の構造'!L$53,NA())</f>
        <v>902</v>
      </c>
      <c r="G50" s="176" t="e">
        <f>NA()</f>
        <v>#N/A</v>
      </c>
      <c r="H50" s="176" t="e">
        <f>NA()</f>
        <v>#N/A</v>
      </c>
      <c r="I50" s="176">
        <f>IF(ISNUMBER('実質公債費比率（分子）の構造'!M$53),'実質公債費比率（分子）の構造'!M$53,NA())</f>
        <v>925</v>
      </c>
      <c r="J50" s="176" t="e">
        <f>NA()</f>
        <v>#N/A</v>
      </c>
      <c r="K50" s="176" t="e">
        <f>NA()</f>
        <v>#N/A</v>
      </c>
      <c r="L50" s="176">
        <f>IF(ISNUMBER('実質公債費比率（分子）の構造'!N$53),'実質公債費比率（分子）の構造'!N$53,NA())</f>
        <v>1006</v>
      </c>
      <c r="M50" s="176" t="e">
        <f>NA()</f>
        <v>#N/A</v>
      </c>
      <c r="N50" s="176" t="e">
        <f>NA()</f>
        <v>#N/A</v>
      </c>
      <c r="O50" s="176">
        <f>IF(ISNUMBER('実質公債費比率（分子）の構造'!O$53),'実質公債費比率（分子）の構造'!O$53,NA())</f>
        <v>942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10913</v>
      </c>
      <c r="E56" s="175"/>
      <c r="F56" s="175"/>
      <c r="G56" s="175">
        <f>'将来負担比率（分子）の構造'!J$52</f>
        <v>10522</v>
      </c>
      <c r="H56" s="175"/>
      <c r="I56" s="175"/>
      <c r="J56" s="175">
        <f>'将来負担比率（分子）の構造'!K$52</f>
        <v>10200</v>
      </c>
      <c r="K56" s="175"/>
      <c r="L56" s="175"/>
      <c r="M56" s="175">
        <f>'将来負担比率（分子）の構造'!L$52</f>
        <v>9612</v>
      </c>
      <c r="N56" s="175"/>
      <c r="O56" s="175"/>
      <c r="P56" s="175">
        <f>'将来負担比率（分子）の構造'!M$52</f>
        <v>9095</v>
      </c>
    </row>
    <row r="57" spans="1:16" x14ac:dyDescent="0.15">
      <c r="A57" s="175" t="s">
        <v>42</v>
      </c>
      <c r="B57" s="175"/>
      <c r="C57" s="175"/>
      <c r="D57" s="175">
        <f>'将来負担比率（分子）の構造'!I$51</f>
        <v>133</v>
      </c>
      <c r="E57" s="175"/>
      <c r="F57" s="175"/>
      <c r="G57" s="175">
        <f>'将来負担比率（分子）の構造'!J$51</f>
        <v>89</v>
      </c>
      <c r="H57" s="175"/>
      <c r="I57" s="175"/>
      <c r="J57" s="175">
        <f>'将来負担比率（分子）の構造'!K$51</f>
        <v>45</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1608</v>
      </c>
      <c r="E58" s="175"/>
      <c r="F58" s="175"/>
      <c r="G58" s="175">
        <f>'将来負担比率（分子）の構造'!J$50</f>
        <v>1725</v>
      </c>
      <c r="H58" s="175"/>
      <c r="I58" s="175"/>
      <c r="J58" s="175">
        <f>'将来負担比率（分子）の構造'!K$50</f>
        <v>2267</v>
      </c>
      <c r="K58" s="175"/>
      <c r="L58" s="175"/>
      <c r="M58" s="175">
        <f>'将来負担比率（分子）の構造'!L$50</f>
        <v>2110</v>
      </c>
      <c r="N58" s="175"/>
      <c r="O58" s="175"/>
      <c r="P58" s="175">
        <f>'将来負担比率（分子）の構造'!M$50</f>
        <v>2294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631</v>
      </c>
      <c r="C62" s="175"/>
      <c r="D62" s="175"/>
      <c r="E62" s="175">
        <f>'将来負担比率（分子）の構造'!J$45</f>
        <v>556</v>
      </c>
      <c r="F62" s="175"/>
      <c r="G62" s="175"/>
      <c r="H62" s="175">
        <f>'将来負担比率（分子）の構造'!K$45</f>
        <v>536</v>
      </c>
      <c r="I62" s="175"/>
      <c r="J62" s="175"/>
      <c r="K62" s="175">
        <f>'将来負担比率（分子）の構造'!L$45</f>
        <v>472</v>
      </c>
      <c r="L62" s="175"/>
      <c r="M62" s="175"/>
      <c r="N62" s="175">
        <f>'将来負担比率（分子）の構造'!M$45</f>
        <v>437</v>
      </c>
      <c r="O62" s="175"/>
      <c r="P62" s="175"/>
    </row>
    <row r="63" spans="1:16" x14ac:dyDescent="0.15">
      <c r="A63" s="175" t="s">
        <v>34</v>
      </c>
      <c r="B63" s="175">
        <f>'将来負担比率（分子）の構造'!I$44</f>
        <v>545</v>
      </c>
      <c r="C63" s="175"/>
      <c r="D63" s="175"/>
      <c r="E63" s="175">
        <f>'将来負担比率（分子）の構造'!J$44</f>
        <v>498</v>
      </c>
      <c r="F63" s="175"/>
      <c r="G63" s="175"/>
      <c r="H63" s="175">
        <f>'将来負担比率（分子）の構造'!K$44</f>
        <v>427</v>
      </c>
      <c r="I63" s="175"/>
      <c r="J63" s="175"/>
      <c r="K63" s="175">
        <f>'将来負担比率（分子）の構造'!L$44</f>
        <v>345</v>
      </c>
      <c r="L63" s="175"/>
      <c r="M63" s="175"/>
      <c r="N63" s="175">
        <f>'将来負担比率（分子）の構造'!M$44</f>
        <v>268</v>
      </c>
      <c r="O63" s="175"/>
      <c r="P63" s="175"/>
    </row>
    <row r="64" spans="1:16" x14ac:dyDescent="0.15">
      <c r="A64" s="175" t="s">
        <v>33</v>
      </c>
      <c r="B64" s="175">
        <f>'将来負担比率（分子）の構造'!I$43</f>
        <v>4775</v>
      </c>
      <c r="C64" s="175"/>
      <c r="D64" s="175"/>
      <c r="E64" s="175">
        <f>'将来負担比率（分子）の構造'!J$43</f>
        <v>4437</v>
      </c>
      <c r="F64" s="175"/>
      <c r="G64" s="175"/>
      <c r="H64" s="175">
        <f>'将来負担比率（分子）の構造'!K$43</f>
        <v>4137</v>
      </c>
      <c r="I64" s="175"/>
      <c r="J64" s="175"/>
      <c r="K64" s="175">
        <f>'将来負担比率（分子）の構造'!L$43</f>
        <v>3196</v>
      </c>
      <c r="L64" s="175"/>
      <c r="M64" s="175"/>
      <c r="N64" s="175">
        <f>'将来負担比率（分子）の構造'!M$43</f>
        <v>2865</v>
      </c>
      <c r="O64" s="175"/>
      <c r="P64" s="175"/>
    </row>
    <row r="65" spans="1:16" x14ac:dyDescent="0.15">
      <c r="A65" s="175" t="s">
        <v>32</v>
      </c>
      <c r="B65" s="175">
        <f>'将来負担比率（分子）の構造'!I$42</f>
        <v>1436</v>
      </c>
      <c r="C65" s="175"/>
      <c r="D65" s="175"/>
      <c r="E65" s="175">
        <f>'将来負担比率（分子）の構造'!J$42</f>
        <v>1347</v>
      </c>
      <c r="F65" s="175"/>
      <c r="G65" s="175"/>
      <c r="H65" s="175">
        <f>'将来負担比率（分子）の構造'!K$42</f>
        <v>1258</v>
      </c>
      <c r="I65" s="175"/>
      <c r="J65" s="175"/>
      <c r="K65" s="175">
        <f>'将来負担比率（分子）の構造'!L$42</f>
        <v>1167</v>
      </c>
      <c r="L65" s="175"/>
      <c r="M65" s="175"/>
      <c r="N65" s="175">
        <f>'将来負担比率（分子）の構造'!M$42</f>
        <v>1076</v>
      </c>
      <c r="O65" s="175"/>
      <c r="P65" s="175"/>
    </row>
    <row r="66" spans="1:16" x14ac:dyDescent="0.15">
      <c r="A66" s="175" t="s">
        <v>31</v>
      </c>
      <c r="B66" s="175">
        <f>'将来負担比率（分子）の構造'!I$41</f>
        <v>13360</v>
      </c>
      <c r="C66" s="175"/>
      <c r="D66" s="175"/>
      <c r="E66" s="175">
        <f>'将来負担比率（分子）の構造'!J$41</f>
        <v>12821</v>
      </c>
      <c r="F66" s="175"/>
      <c r="G66" s="175"/>
      <c r="H66" s="175">
        <f>'将来負担比率（分子）の構造'!K$41</f>
        <v>12204</v>
      </c>
      <c r="I66" s="175"/>
      <c r="J66" s="175"/>
      <c r="K66" s="175">
        <f>'将来負担比率（分子）の構造'!L$41</f>
        <v>11361</v>
      </c>
      <c r="L66" s="175"/>
      <c r="M66" s="175"/>
      <c r="N66" s="175">
        <f>'将来負担比率（分子）の構造'!M$41</f>
        <v>10473</v>
      </c>
      <c r="O66" s="175"/>
      <c r="P66" s="175"/>
    </row>
    <row r="67" spans="1:16" x14ac:dyDescent="0.15">
      <c r="A67" s="175" t="s">
        <v>71</v>
      </c>
      <c r="B67" s="175" t="e">
        <f>NA()</f>
        <v>#N/A</v>
      </c>
      <c r="C67" s="175">
        <f>IF(ISNUMBER('将来負担比率（分子）の構造'!I$53), IF('将来負担比率（分子）の構造'!I$53 &lt; 0, 0, '将来負担比率（分子）の構造'!I$53), NA())</f>
        <v>8092</v>
      </c>
      <c r="D67" s="175" t="e">
        <f>NA()</f>
        <v>#N/A</v>
      </c>
      <c r="E67" s="175" t="e">
        <f>NA()</f>
        <v>#N/A</v>
      </c>
      <c r="F67" s="175">
        <f>IF(ISNUMBER('将来負担比率（分子）の構造'!J$53), IF('将来負担比率（分子）の構造'!J$53 &lt; 0, 0, '将来負担比率（分子）の構造'!J$53), NA())</f>
        <v>7324</v>
      </c>
      <c r="G67" s="175" t="e">
        <f>NA()</f>
        <v>#N/A</v>
      </c>
      <c r="H67" s="175" t="e">
        <f>NA()</f>
        <v>#N/A</v>
      </c>
      <c r="I67" s="175">
        <f>IF(ISNUMBER('将来負担比率（分子）の構造'!K$53), IF('将来負担比率（分子）の構造'!K$53 &lt; 0, 0, '将来負担比率（分子）の構造'!K$53), NA())</f>
        <v>6051</v>
      </c>
      <c r="J67" s="175" t="e">
        <f>NA()</f>
        <v>#N/A</v>
      </c>
      <c r="K67" s="175" t="e">
        <f>NA()</f>
        <v>#N/A</v>
      </c>
      <c r="L67" s="175">
        <f>IF(ISNUMBER('将来負担比率（分子）の構造'!L$53), IF('将来負担比率（分子）の構造'!L$53 &lt; 0, 0, '将来負担比率（分子）の構造'!L$53), NA())</f>
        <v>4819</v>
      </c>
      <c r="M67" s="175" t="e">
        <f>NA()</f>
        <v>#N/A</v>
      </c>
      <c r="N67" s="175" t="e">
        <f>NA()</f>
        <v>#N/A</v>
      </c>
      <c r="O67" s="175">
        <f>IF(ISNUMBER('将来負担比率（分子）の構造'!M$53), IF('将来負担比率（分子）の構造'!M$53 &lt; 0, 0, '将来負担比率（分子）の構造'!M$53), NA())</f>
        <v>3730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1376</v>
      </c>
      <c r="C72" s="179">
        <f>基金残高に係る経年分析!G55</f>
        <v>1242</v>
      </c>
      <c r="D72" s="179">
        <f>基金残高に係る経年分析!H55</f>
        <v>1365</v>
      </c>
    </row>
    <row r="73" spans="1:16" x14ac:dyDescent="0.15">
      <c r="A73" s="178" t="s">
        <v>74</v>
      </c>
      <c r="B73" s="179">
        <f>基金残高に係る経年分析!F56</f>
        <v>30</v>
      </c>
      <c r="C73" s="179">
        <f>基金残高に係る経年分析!G56</f>
        <v>30</v>
      </c>
      <c r="D73" s="179">
        <f>基金残高に係る経年分析!H56</f>
        <v>61</v>
      </c>
    </row>
    <row r="74" spans="1:16" x14ac:dyDescent="0.15">
      <c r="A74" s="178" t="s">
        <v>75</v>
      </c>
      <c r="B74" s="179">
        <f>基金残高に係る経年分析!F57</f>
        <v>582</v>
      </c>
      <c r="C74" s="179">
        <f>基金残高に係る経年分析!G57</f>
        <v>483</v>
      </c>
      <c r="D74" s="179">
        <f>基金残高に係る経年分析!H57</f>
        <v>467</v>
      </c>
    </row>
  </sheetData>
  <sheetProtection algorithmName="SHA-512" hashValue="g+1aWXGpUIPVL81KilUD7YiD2UlBqMlQ/fvGtTpymndmsJ4ty6AuttDa5AAgiyCuJZK3HaFMkWbI+K+t2drNNA==" saltValue="D69WXFWIdsNXqDNl6RjNL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4028461</v>
      </c>
      <c r="S5" s="713"/>
      <c r="T5" s="713"/>
      <c r="U5" s="713"/>
      <c r="V5" s="713"/>
      <c r="W5" s="713"/>
      <c r="X5" s="713"/>
      <c r="Y5" s="738"/>
      <c r="Z5" s="751">
        <v>31.5</v>
      </c>
      <c r="AA5" s="751"/>
      <c r="AB5" s="751"/>
      <c r="AC5" s="751"/>
      <c r="AD5" s="752">
        <v>4028461</v>
      </c>
      <c r="AE5" s="752"/>
      <c r="AF5" s="752"/>
      <c r="AG5" s="752"/>
      <c r="AH5" s="752"/>
      <c r="AI5" s="752"/>
      <c r="AJ5" s="752"/>
      <c r="AK5" s="752"/>
      <c r="AL5" s="739">
        <v>56.2</v>
      </c>
      <c r="AM5" s="721"/>
      <c r="AN5" s="721"/>
      <c r="AO5" s="740"/>
      <c r="AP5" s="715" t="s">
        <v>216</v>
      </c>
      <c r="AQ5" s="716"/>
      <c r="AR5" s="716"/>
      <c r="AS5" s="716"/>
      <c r="AT5" s="716"/>
      <c r="AU5" s="716"/>
      <c r="AV5" s="716"/>
      <c r="AW5" s="716"/>
      <c r="AX5" s="716"/>
      <c r="AY5" s="716"/>
      <c r="AZ5" s="716"/>
      <c r="BA5" s="716"/>
      <c r="BB5" s="716"/>
      <c r="BC5" s="716"/>
      <c r="BD5" s="716"/>
      <c r="BE5" s="716"/>
      <c r="BF5" s="717"/>
      <c r="BG5" s="657">
        <v>4021875</v>
      </c>
      <c r="BH5" s="658"/>
      <c r="BI5" s="658"/>
      <c r="BJ5" s="658"/>
      <c r="BK5" s="658"/>
      <c r="BL5" s="658"/>
      <c r="BM5" s="658"/>
      <c r="BN5" s="659"/>
      <c r="BO5" s="695">
        <v>99.8</v>
      </c>
      <c r="BP5" s="695"/>
      <c r="BQ5" s="695"/>
      <c r="BR5" s="695"/>
      <c r="BS5" s="696">
        <v>71543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173342</v>
      </c>
      <c r="S6" s="658"/>
      <c r="T6" s="658"/>
      <c r="U6" s="658"/>
      <c r="V6" s="658"/>
      <c r="W6" s="658"/>
      <c r="X6" s="658"/>
      <c r="Y6" s="659"/>
      <c r="Z6" s="695">
        <v>1.4</v>
      </c>
      <c r="AA6" s="695"/>
      <c r="AB6" s="695"/>
      <c r="AC6" s="695"/>
      <c r="AD6" s="696">
        <v>173342</v>
      </c>
      <c r="AE6" s="696"/>
      <c r="AF6" s="696"/>
      <c r="AG6" s="696"/>
      <c r="AH6" s="696"/>
      <c r="AI6" s="696"/>
      <c r="AJ6" s="696"/>
      <c r="AK6" s="696"/>
      <c r="AL6" s="660">
        <v>2.4</v>
      </c>
      <c r="AM6" s="661"/>
      <c r="AN6" s="661"/>
      <c r="AO6" s="697"/>
      <c r="AP6" s="654" t="s">
        <v>221</v>
      </c>
      <c r="AQ6" s="655"/>
      <c r="AR6" s="655"/>
      <c r="AS6" s="655"/>
      <c r="AT6" s="655"/>
      <c r="AU6" s="655"/>
      <c r="AV6" s="655"/>
      <c r="AW6" s="655"/>
      <c r="AX6" s="655"/>
      <c r="AY6" s="655"/>
      <c r="AZ6" s="655"/>
      <c r="BA6" s="655"/>
      <c r="BB6" s="655"/>
      <c r="BC6" s="655"/>
      <c r="BD6" s="655"/>
      <c r="BE6" s="655"/>
      <c r="BF6" s="656"/>
      <c r="BG6" s="657">
        <v>4021875</v>
      </c>
      <c r="BH6" s="658"/>
      <c r="BI6" s="658"/>
      <c r="BJ6" s="658"/>
      <c r="BK6" s="658"/>
      <c r="BL6" s="658"/>
      <c r="BM6" s="658"/>
      <c r="BN6" s="659"/>
      <c r="BO6" s="695">
        <v>99.8</v>
      </c>
      <c r="BP6" s="695"/>
      <c r="BQ6" s="695"/>
      <c r="BR6" s="695"/>
      <c r="BS6" s="696">
        <v>71543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123874</v>
      </c>
      <c r="CS6" s="658"/>
      <c r="CT6" s="658"/>
      <c r="CU6" s="658"/>
      <c r="CV6" s="658"/>
      <c r="CW6" s="658"/>
      <c r="CX6" s="658"/>
      <c r="CY6" s="659"/>
      <c r="CZ6" s="739">
        <v>1</v>
      </c>
      <c r="DA6" s="721"/>
      <c r="DB6" s="721"/>
      <c r="DC6" s="741"/>
      <c r="DD6" s="663" t="s">
        <v>121</v>
      </c>
      <c r="DE6" s="658"/>
      <c r="DF6" s="658"/>
      <c r="DG6" s="658"/>
      <c r="DH6" s="658"/>
      <c r="DI6" s="658"/>
      <c r="DJ6" s="658"/>
      <c r="DK6" s="658"/>
      <c r="DL6" s="658"/>
      <c r="DM6" s="658"/>
      <c r="DN6" s="658"/>
      <c r="DO6" s="658"/>
      <c r="DP6" s="659"/>
      <c r="DQ6" s="663">
        <v>123874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824</v>
      </c>
      <c r="S7" s="658"/>
      <c r="T7" s="658"/>
      <c r="U7" s="658"/>
      <c r="V7" s="658"/>
      <c r="W7" s="658"/>
      <c r="X7" s="658"/>
      <c r="Y7" s="659"/>
      <c r="Z7" s="695">
        <v>0</v>
      </c>
      <c r="AA7" s="695"/>
      <c r="AB7" s="695"/>
      <c r="AC7" s="695"/>
      <c r="AD7" s="696">
        <v>824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1745232</v>
      </c>
      <c r="BH7" s="658"/>
      <c r="BI7" s="658"/>
      <c r="BJ7" s="658"/>
      <c r="BK7" s="658"/>
      <c r="BL7" s="658"/>
      <c r="BM7" s="658"/>
      <c r="BN7" s="659"/>
      <c r="BO7" s="695">
        <v>43.3</v>
      </c>
      <c r="BP7" s="695"/>
      <c r="BQ7" s="695"/>
      <c r="BR7" s="695"/>
      <c r="BS7" s="696">
        <v>71543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2391811</v>
      </c>
      <c r="CS7" s="658"/>
      <c r="CT7" s="658"/>
      <c r="CU7" s="658"/>
      <c r="CV7" s="658"/>
      <c r="CW7" s="658"/>
      <c r="CX7" s="658"/>
      <c r="CY7" s="659"/>
      <c r="CZ7" s="695">
        <v>19.7</v>
      </c>
      <c r="DA7" s="695"/>
      <c r="DB7" s="695"/>
      <c r="DC7" s="695"/>
      <c r="DD7" s="663">
        <v>19324</v>
      </c>
      <c r="DE7" s="658"/>
      <c r="DF7" s="658"/>
      <c r="DG7" s="658"/>
      <c r="DH7" s="658"/>
      <c r="DI7" s="658"/>
      <c r="DJ7" s="658"/>
      <c r="DK7" s="658"/>
      <c r="DL7" s="658"/>
      <c r="DM7" s="658"/>
      <c r="DN7" s="658"/>
      <c r="DO7" s="658"/>
      <c r="DP7" s="659"/>
      <c r="DQ7" s="663">
        <v>2158258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8986</v>
      </c>
      <c r="S8" s="658"/>
      <c r="T8" s="658"/>
      <c r="U8" s="658"/>
      <c r="V8" s="658"/>
      <c r="W8" s="658"/>
      <c r="X8" s="658"/>
      <c r="Y8" s="659"/>
      <c r="Z8" s="695">
        <v>0.1</v>
      </c>
      <c r="AA8" s="695"/>
      <c r="AB8" s="695"/>
      <c r="AC8" s="695"/>
      <c r="AD8" s="696">
        <v>8986</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50133</v>
      </c>
      <c r="BH8" s="658"/>
      <c r="BI8" s="658"/>
      <c r="BJ8" s="658"/>
      <c r="BK8" s="658"/>
      <c r="BL8" s="658"/>
      <c r="BM8" s="658"/>
      <c r="BN8" s="659"/>
      <c r="BO8" s="695">
        <v>1.2</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4359163</v>
      </c>
      <c r="CS8" s="658"/>
      <c r="CT8" s="658"/>
      <c r="CU8" s="658"/>
      <c r="CV8" s="658"/>
      <c r="CW8" s="658"/>
      <c r="CX8" s="658"/>
      <c r="CY8" s="659"/>
      <c r="CZ8" s="695">
        <v>35.799999999999997</v>
      </c>
      <c r="DA8" s="695"/>
      <c r="DB8" s="695"/>
      <c r="DC8" s="695"/>
      <c r="DD8" s="663">
        <v>89704</v>
      </c>
      <c r="DE8" s="658"/>
      <c r="DF8" s="658"/>
      <c r="DG8" s="658"/>
      <c r="DH8" s="658"/>
      <c r="DI8" s="658"/>
      <c r="DJ8" s="658"/>
      <c r="DK8" s="658"/>
      <c r="DL8" s="658"/>
      <c r="DM8" s="658"/>
      <c r="DN8" s="658"/>
      <c r="DO8" s="658"/>
      <c r="DP8" s="659"/>
      <c r="DQ8" s="663">
        <v>2286461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10588</v>
      </c>
      <c r="S9" s="658"/>
      <c r="T9" s="658"/>
      <c r="U9" s="658"/>
      <c r="V9" s="658"/>
      <c r="W9" s="658"/>
      <c r="X9" s="658"/>
      <c r="Y9" s="659"/>
      <c r="Z9" s="695">
        <v>0.1</v>
      </c>
      <c r="AA9" s="695"/>
      <c r="AB9" s="695"/>
      <c r="AC9" s="695"/>
      <c r="AD9" s="696">
        <v>10588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1297739</v>
      </c>
      <c r="BH9" s="658"/>
      <c r="BI9" s="658"/>
      <c r="BJ9" s="658"/>
      <c r="BK9" s="658"/>
      <c r="BL9" s="658"/>
      <c r="BM9" s="658"/>
      <c r="BN9" s="659"/>
      <c r="BO9" s="695">
        <v>32.200000000000003</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941658</v>
      </c>
      <c r="CS9" s="658"/>
      <c r="CT9" s="658"/>
      <c r="CU9" s="658"/>
      <c r="CV9" s="658"/>
      <c r="CW9" s="658"/>
      <c r="CX9" s="658"/>
      <c r="CY9" s="659"/>
      <c r="CZ9" s="695">
        <v>7.7</v>
      </c>
      <c r="DA9" s="695"/>
      <c r="DB9" s="695"/>
      <c r="DC9" s="695"/>
      <c r="DD9" s="663">
        <v>1100</v>
      </c>
      <c r="DE9" s="658"/>
      <c r="DF9" s="658"/>
      <c r="DG9" s="658"/>
      <c r="DH9" s="658"/>
      <c r="DI9" s="658"/>
      <c r="DJ9" s="658"/>
      <c r="DK9" s="658"/>
      <c r="DL9" s="658"/>
      <c r="DM9" s="658"/>
      <c r="DN9" s="658"/>
      <c r="DO9" s="658"/>
      <c r="DP9" s="659"/>
      <c r="DQ9" s="663">
        <v>770483</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146457</v>
      </c>
      <c r="BH10" s="658"/>
      <c r="BI10" s="658"/>
      <c r="BJ10" s="658"/>
      <c r="BK10" s="658"/>
      <c r="BL10" s="658"/>
      <c r="BM10" s="658"/>
      <c r="BN10" s="659"/>
      <c r="BO10" s="695">
        <v>3.6</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26097</v>
      </c>
      <c r="CS10" s="658"/>
      <c r="CT10" s="658"/>
      <c r="CU10" s="658"/>
      <c r="CV10" s="658"/>
      <c r="CW10" s="658"/>
      <c r="CX10" s="658"/>
      <c r="CY10" s="659"/>
      <c r="CZ10" s="695">
        <v>0.2</v>
      </c>
      <c r="DA10" s="695"/>
      <c r="DB10" s="695"/>
      <c r="DC10" s="695"/>
      <c r="DD10" s="663">
        <v>2186</v>
      </c>
      <c r="DE10" s="658"/>
      <c r="DF10" s="658"/>
      <c r="DG10" s="658"/>
      <c r="DH10" s="658"/>
      <c r="DI10" s="658"/>
      <c r="DJ10" s="658"/>
      <c r="DK10" s="658"/>
      <c r="DL10" s="658"/>
      <c r="DM10" s="658"/>
      <c r="DN10" s="658"/>
      <c r="DO10" s="658"/>
      <c r="DP10" s="659"/>
      <c r="DQ10" s="663">
        <v>8005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788431</v>
      </c>
      <c r="S11" s="658"/>
      <c r="T11" s="658"/>
      <c r="U11" s="658"/>
      <c r="V11" s="658"/>
      <c r="W11" s="658"/>
      <c r="X11" s="658"/>
      <c r="Y11" s="659"/>
      <c r="Z11" s="660">
        <v>6.2</v>
      </c>
      <c r="AA11" s="661"/>
      <c r="AB11" s="661"/>
      <c r="AC11" s="662"/>
      <c r="AD11" s="663">
        <v>788431</v>
      </c>
      <c r="AE11" s="658"/>
      <c r="AF11" s="658"/>
      <c r="AG11" s="658"/>
      <c r="AH11" s="658"/>
      <c r="AI11" s="658"/>
      <c r="AJ11" s="658"/>
      <c r="AK11" s="659"/>
      <c r="AL11" s="660">
        <v>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250903</v>
      </c>
      <c r="BH11" s="658"/>
      <c r="BI11" s="658"/>
      <c r="BJ11" s="658"/>
      <c r="BK11" s="658"/>
      <c r="BL11" s="658"/>
      <c r="BM11" s="658"/>
      <c r="BN11" s="659"/>
      <c r="BO11" s="695">
        <v>6.2</v>
      </c>
      <c r="BP11" s="695"/>
      <c r="BQ11" s="695"/>
      <c r="BR11" s="695"/>
      <c r="BS11" s="696">
        <v>71543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610461</v>
      </c>
      <c r="CS11" s="658"/>
      <c r="CT11" s="658"/>
      <c r="CU11" s="658"/>
      <c r="CV11" s="658"/>
      <c r="CW11" s="658"/>
      <c r="CX11" s="658"/>
      <c r="CY11" s="659"/>
      <c r="CZ11" s="695">
        <v>5</v>
      </c>
      <c r="DA11" s="695"/>
      <c r="DB11" s="695"/>
      <c r="DC11" s="695"/>
      <c r="DD11" s="663">
        <v>56228</v>
      </c>
      <c r="DE11" s="658"/>
      <c r="DF11" s="658"/>
      <c r="DG11" s="658"/>
      <c r="DH11" s="658"/>
      <c r="DI11" s="658"/>
      <c r="DJ11" s="658"/>
      <c r="DK11" s="658"/>
      <c r="DL11" s="658"/>
      <c r="DM11" s="658"/>
      <c r="DN11" s="658"/>
      <c r="DO11" s="658"/>
      <c r="DP11" s="659"/>
      <c r="DQ11" s="663">
        <v>361714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1936918</v>
      </c>
      <c r="BH12" s="658"/>
      <c r="BI12" s="658"/>
      <c r="BJ12" s="658"/>
      <c r="BK12" s="658"/>
      <c r="BL12" s="658"/>
      <c r="BM12" s="658"/>
      <c r="BN12" s="659"/>
      <c r="BO12" s="695">
        <v>48.1</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145902</v>
      </c>
      <c r="CS12" s="658"/>
      <c r="CT12" s="658"/>
      <c r="CU12" s="658"/>
      <c r="CV12" s="658"/>
      <c r="CW12" s="658"/>
      <c r="CX12" s="658"/>
      <c r="CY12" s="659"/>
      <c r="CZ12" s="695">
        <v>1.2</v>
      </c>
      <c r="DA12" s="695"/>
      <c r="DB12" s="695"/>
      <c r="DC12" s="695"/>
      <c r="DD12" s="663" t="s">
        <v>121</v>
      </c>
      <c r="DE12" s="658"/>
      <c r="DF12" s="658"/>
      <c r="DG12" s="658"/>
      <c r="DH12" s="658"/>
      <c r="DI12" s="658"/>
      <c r="DJ12" s="658"/>
      <c r="DK12" s="658"/>
      <c r="DL12" s="658"/>
      <c r="DM12" s="658"/>
      <c r="DN12" s="658"/>
      <c r="DO12" s="658"/>
      <c r="DP12" s="659"/>
      <c r="DQ12" s="663">
        <v>74108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1920888</v>
      </c>
      <c r="BH13" s="658"/>
      <c r="BI13" s="658"/>
      <c r="BJ13" s="658"/>
      <c r="BK13" s="658"/>
      <c r="BL13" s="658"/>
      <c r="BM13" s="658"/>
      <c r="BN13" s="659"/>
      <c r="BO13" s="695">
        <v>47.7</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1096148</v>
      </c>
      <c r="CS13" s="658"/>
      <c r="CT13" s="658"/>
      <c r="CU13" s="658"/>
      <c r="CV13" s="658"/>
      <c r="CW13" s="658"/>
      <c r="CX13" s="658"/>
      <c r="CY13" s="659"/>
      <c r="CZ13" s="695">
        <v>9</v>
      </c>
      <c r="DA13" s="695"/>
      <c r="DB13" s="695"/>
      <c r="DC13" s="695"/>
      <c r="DD13" s="663">
        <v>450176</v>
      </c>
      <c r="DE13" s="658"/>
      <c r="DF13" s="658"/>
      <c r="DG13" s="658"/>
      <c r="DH13" s="658"/>
      <c r="DI13" s="658"/>
      <c r="DJ13" s="658"/>
      <c r="DK13" s="658"/>
      <c r="DL13" s="658"/>
      <c r="DM13" s="658"/>
      <c r="DN13" s="658"/>
      <c r="DO13" s="658"/>
      <c r="DP13" s="659"/>
      <c r="DQ13" s="663">
        <v>779878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896</v>
      </c>
      <c r="S14" s="658"/>
      <c r="T14" s="658"/>
      <c r="U14" s="658"/>
      <c r="V14" s="658"/>
      <c r="W14" s="658"/>
      <c r="X14" s="658"/>
      <c r="Y14" s="659"/>
      <c r="Z14" s="695">
        <v>0</v>
      </c>
      <c r="AA14" s="695"/>
      <c r="AB14" s="695"/>
      <c r="AC14" s="695"/>
      <c r="AD14" s="696">
        <v>896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113479</v>
      </c>
      <c r="BH14" s="658"/>
      <c r="BI14" s="658"/>
      <c r="BJ14" s="658"/>
      <c r="BK14" s="658"/>
      <c r="BL14" s="658"/>
      <c r="BM14" s="658"/>
      <c r="BN14" s="659"/>
      <c r="BO14" s="695">
        <v>2.8</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339866</v>
      </c>
      <c r="CS14" s="658"/>
      <c r="CT14" s="658"/>
      <c r="CU14" s="658"/>
      <c r="CV14" s="658"/>
      <c r="CW14" s="658"/>
      <c r="CX14" s="658"/>
      <c r="CY14" s="659"/>
      <c r="CZ14" s="695">
        <v>2.8</v>
      </c>
      <c r="DA14" s="695"/>
      <c r="DB14" s="695"/>
      <c r="DC14" s="695"/>
      <c r="DD14" s="663">
        <v>1230</v>
      </c>
      <c r="DE14" s="658"/>
      <c r="DF14" s="658"/>
      <c r="DG14" s="658"/>
      <c r="DH14" s="658"/>
      <c r="DI14" s="658"/>
      <c r="DJ14" s="658"/>
      <c r="DK14" s="658"/>
      <c r="DL14" s="658"/>
      <c r="DM14" s="658"/>
      <c r="DN14" s="658"/>
      <c r="DO14" s="658"/>
      <c r="DP14" s="659"/>
      <c r="DQ14" s="663">
        <v>338624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226246</v>
      </c>
      <c r="BH15" s="658"/>
      <c r="BI15" s="658"/>
      <c r="BJ15" s="658"/>
      <c r="BK15" s="658"/>
      <c r="BL15" s="658"/>
      <c r="BM15" s="658"/>
      <c r="BN15" s="659"/>
      <c r="BO15" s="695">
        <v>5.6</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832524</v>
      </c>
      <c r="CS15" s="658"/>
      <c r="CT15" s="658"/>
      <c r="CU15" s="658"/>
      <c r="CV15" s="658"/>
      <c r="CW15" s="658"/>
      <c r="CX15" s="658"/>
      <c r="CY15" s="659"/>
      <c r="CZ15" s="695">
        <v>6.8</v>
      </c>
      <c r="DA15" s="695"/>
      <c r="DB15" s="695"/>
      <c r="DC15" s="695"/>
      <c r="DD15" s="663">
        <v>70732</v>
      </c>
      <c r="DE15" s="658"/>
      <c r="DF15" s="658"/>
      <c r="DG15" s="658"/>
      <c r="DH15" s="658"/>
      <c r="DI15" s="658"/>
      <c r="DJ15" s="658"/>
      <c r="DK15" s="658"/>
      <c r="DL15" s="658"/>
      <c r="DM15" s="658"/>
      <c r="DN15" s="658"/>
      <c r="DO15" s="658"/>
      <c r="DP15" s="659"/>
      <c r="DQ15" s="663">
        <v>592517</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10835</v>
      </c>
      <c r="S16" s="658"/>
      <c r="T16" s="658"/>
      <c r="U16" s="658"/>
      <c r="V16" s="658"/>
      <c r="W16" s="658"/>
      <c r="X16" s="658"/>
      <c r="Y16" s="659"/>
      <c r="Z16" s="695">
        <v>0.1</v>
      </c>
      <c r="AA16" s="695"/>
      <c r="AB16" s="695"/>
      <c r="AC16" s="695"/>
      <c r="AD16" s="696">
        <v>10835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29858</v>
      </c>
      <c r="CS16" s="658"/>
      <c r="CT16" s="658"/>
      <c r="CU16" s="658"/>
      <c r="CV16" s="658"/>
      <c r="CW16" s="658"/>
      <c r="CX16" s="658"/>
      <c r="CY16" s="659"/>
      <c r="CZ16" s="695">
        <v>0.2</v>
      </c>
      <c r="DA16" s="695"/>
      <c r="DB16" s="695"/>
      <c r="DC16" s="695"/>
      <c r="DD16" s="663" t="s">
        <v>121</v>
      </c>
      <c r="DE16" s="658"/>
      <c r="DF16" s="658"/>
      <c r="DG16" s="658"/>
      <c r="DH16" s="658"/>
      <c r="DI16" s="658"/>
      <c r="DJ16" s="658"/>
      <c r="DK16" s="658"/>
      <c r="DL16" s="658"/>
      <c r="DM16" s="658"/>
      <c r="DN16" s="658"/>
      <c r="DO16" s="658"/>
      <c r="DP16" s="659"/>
      <c r="DQ16" s="663">
        <v>3458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74168</v>
      </c>
      <c r="S17" s="658"/>
      <c r="T17" s="658"/>
      <c r="U17" s="658"/>
      <c r="V17" s="658"/>
      <c r="W17" s="658"/>
      <c r="X17" s="658"/>
      <c r="Y17" s="659"/>
      <c r="Z17" s="695">
        <v>0.6</v>
      </c>
      <c r="AA17" s="695"/>
      <c r="AB17" s="695"/>
      <c r="AC17" s="695"/>
      <c r="AD17" s="696">
        <v>74168</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1263924</v>
      </c>
      <c r="CS17" s="658"/>
      <c r="CT17" s="658"/>
      <c r="CU17" s="658"/>
      <c r="CV17" s="658"/>
      <c r="CW17" s="658"/>
      <c r="CX17" s="658"/>
      <c r="CY17" s="659"/>
      <c r="CZ17" s="695">
        <v>10.4</v>
      </c>
      <c r="DA17" s="695"/>
      <c r="DB17" s="695"/>
      <c r="DC17" s="695"/>
      <c r="DD17" s="663" t="s">
        <v>121</v>
      </c>
      <c r="DE17" s="658"/>
      <c r="DF17" s="658"/>
      <c r="DG17" s="658"/>
      <c r="DH17" s="658"/>
      <c r="DI17" s="658"/>
      <c r="DJ17" s="658"/>
      <c r="DK17" s="658"/>
      <c r="DL17" s="658"/>
      <c r="DM17" s="658"/>
      <c r="DN17" s="658"/>
      <c r="DO17" s="658"/>
      <c r="DP17" s="659"/>
      <c r="DQ17" s="663">
        <v>1263924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30674</v>
      </c>
      <c r="S18" s="658"/>
      <c r="T18" s="658"/>
      <c r="U18" s="658"/>
      <c r="V18" s="658"/>
      <c r="W18" s="658"/>
      <c r="X18" s="658"/>
      <c r="Y18" s="659"/>
      <c r="Z18" s="695">
        <v>0.2</v>
      </c>
      <c r="AA18" s="695"/>
      <c r="AB18" s="695"/>
      <c r="AC18" s="695"/>
      <c r="AD18" s="696">
        <v>30674</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30024</v>
      </c>
      <c r="S19" s="658"/>
      <c r="T19" s="658"/>
      <c r="U19" s="658"/>
      <c r="V19" s="658"/>
      <c r="W19" s="658"/>
      <c r="X19" s="658"/>
      <c r="Y19" s="659"/>
      <c r="Z19" s="695">
        <v>0.2</v>
      </c>
      <c r="AA19" s="695"/>
      <c r="AB19" s="695"/>
      <c r="AC19" s="695"/>
      <c r="AD19" s="696">
        <v>30024</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6586</v>
      </c>
      <c r="BH19" s="658"/>
      <c r="BI19" s="658"/>
      <c r="BJ19" s="658"/>
      <c r="BK19" s="658"/>
      <c r="BL19" s="658"/>
      <c r="BM19" s="658"/>
      <c r="BN19" s="659"/>
      <c r="BO19" s="695">
        <v>0.2</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650</v>
      </c>
      <c r="S20" s="658"/>
      <c r="T20" s="658"/>
      <c r="U20" s="658"/>
      <c r="V20" s="658"/>
      <c r="W20" s="658"/>
      <c r="X20" s="658"/>
      <c r="Y20" s="659"/>
      <c r="Z20" s="695">
        <v>0</v>
      </c>
      <c r="AA20" s="695"/>
      <c r="AB20" s="695"/>
      <c r="AC20" s="695"/>
      <c r="AD20" s="696">
        <v>650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6586</v>
      </c>
      <c r="BH20" s="658"/>
      <c r="BI20" s="658"/>
      <c r="BJ20" s="658"/>
      <c r="BK20" s="658"/>
      <c r="BL20" s="658"/>
      <c r="BM20" s="658"/>
      <c r="BN20" s="659"/>
      <c r="BO20" s="695">
        <v>0.2</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12161286</v>
      </c>
      <c r="CS20" s="658"/>
      <c r="CT20" s="658"/>
      <c r="CU20" s="658"/>
      <c r="CV20" s="658"/>
      <c r="CW20" s="658"/>
      <c r="CX20" s="658"/>
      <c r="CY20" s="659"/>
      <c r="CZ20" s="695">
        <v>100</v>
      </c>
      <c r="DA20" s="695"/>
      <c r="DB20" s="695"/>
      <c r="DC20" s="695"/>
      <c r="DD20" s="663">
        <v>690680</v>
      </c>
      <c r="DE20" s="658"/>
      <c r="DF20" s="658"/>
      <c r="DG20" s="658"/>
      <c r="DH20" s="658"/>
      <c r="DI20" s="658"/>
      <c r="DJ20" s="658"/>
      <c r="DK20" s="658"/>
      <c r="DL20" s="658"/>
      <c r="DM20" s="658"/>
      <c r="DN20" s="658"/>
      <c r="DO20" s="658"/>
      <c r="DP20" s="659"/>
      <c r="DQ20" s="663">
        <v>8761304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2295312</v>
      </c>
      <c r="S21" s="658"/>
      <c r="T21" s="658"/>
      <c r="U21" s="658"/>
      <c r="V21" s="658"/>
      <c r="W21" s="658"/>
      <c r="X21" s="658"/>
      <c r="Y21" s="659"/>
      <c r="Z21" s="695">
        <v>18</v>
      </c>
      <c r="AA21" s="695"/>
      <c r="AB21" s="695"/>
      <c r="AC21" s="695"/>
      <c r="AD21" s="696">
        <v>2007025</v>
      </c>
      <c r="AE21" s="696"/>
      <c r="AF21" s="696"/>
      <c r="AG21" s="696"/>
      <c r="AH21" s="696"/>
      <c r="AI21" s="696"/>
      <c r="AJ21" s="696"/>
      <c r="AK21" s="696"/>
      <c r="AL21" s="660">
        <v>28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6586</v>
      </c>
      <c r="BH21" s="658"/>
      <c r="BI21" s="658"/>
      <c r="BJ21" s="658"/>
      <c r="BK21" s="658"/>
      <c r="BL21" s="658"/>
      <c r="BM21" s="658"/>
      <c r="BN21" s="659"/>
      <c r="BO21" s="695">
        <v>0.2</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2007025</v>
      </c>
      <c r="S22" s="658"/>
      <c r="T22" s="658"/>
      <c r="U22" s="658"/>
      <c r="V22" s="658"/>
      <c r="W22" s="658"/>
      <c r="X22" s="658"/>
      <c r="Y22" s="659"/>
      <c r="Z22" s="695">
        <v>15.7</v>
      </c>
      <c r="AA22" s="695"/>
      <c r="AB22" s="695"/>
      <c r="AC22" s="695"/>
      <c r="AD22" s="696">
        <v>2007025</v>
      </c>
      <c r="AE22" s="696"/>
      <c r="AF22" s="696"/>
      <c r="AG22" s="696"/>
      <c r="AH22" s="696"/>
      <c r="AI22" s="696"/>
      <c r="AJ22" s="696"/>
      <c r="AK22" s="696"/>
      <c r="AL22" s="660">
        <v>28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283556</v>
      </c>
      <c r="S23" s="658"/>
      <c r="T23" s="658"/>
      <c r="U23" s="658"/>
      <c r="V23" s="658"/>
      <c r="W23" s="658"/>
      <c r="X23" s="658"/>
      <c r="Y23" s="659"/>
      <c r="Z23" s="695">
        <v>2.2000000000000002</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4731</v>
      </c>
      <c r="S24" s="658"/>
      <c r="T24" s="658"/>
      <c r="U24" s="658"/>
      <c r="V24" s="658"/>
      <c r="W24" s="658"/>
      <c r="X24" s="658"/>
      <c r="Y24" s="659"/>
      <c r="Z24" s="695">
        <v>0</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5479460</v>
      </c>
      <c r="CS24" s="713"/>
      <c r="CT24" s="713"/>
      <c r="CU24" s="713"/>
      <c r="CV24" s="713"/>
      <c r="CW24" s="713"/>
      <c r="CX24" s="713"/>
      <c r="CY24" s="738"/>
      <c r="CZ24" s="739">
        <v>45.1</v>
      </c>
      <c r="DA24" s="721"/>
      <c r="DB24" s="721"/>
      <c r="DC24" s="741"/>
      <c r="DD24" s="737">
        <v>3699854</v>
      </c>
      <c r="DE24" s="713"/>
      <c r="DF24" s="713"/>
      <c r="DG24" s="713"/>
      <c r="DH24" s="713"/>
      <c r="DI24" s="713"/>
      <c r="DJ24" s="713"/>
      <c r="DK24" s="738"/>
      <c r="DL24" s="737">
        <v>3438001</v>
      </c>
      <c r="DM24" s="713"/>
      <c r="DN24" s="713"/>
      <c r="DO24" s="713"/>
      <c r="DP24" s="713"/>
      <c r="DQ24" s="713"/>
      <c r="DR24" s="713"/>
      <c r="DS24" s="713"/>
      <c r="DT24" s="713"/>
      <c r="DU24" s="713"/>
      <c r="DV24" s="738"/>
      <c r="DW24" s="739">
        <v>47.6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7422517</v>
      </c>
      <c r="S25" s="658"/>
      <c r="T25" s="658"/>
      <c r="U25" s="658"/>
      <c r="V25" s="658"/>
      <c r="W25" s="658"/>
      <c r="X25" s="658"/>
      <c r="Y25" s="659"/>
      <c r="Z25" s="695">
        <v>58.1</v>
      </c>
      <c r="AA25" s="695"/>
      <c r="AB25" s="695"/>
      <c r="AC25" s="695"/>
      <c r="AD25" s="696">
        <v>7134230</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1605491</v>
      </c>
      <c r="CS25" s="670"/>
      <c r="CT25" s="670"/>
      <c r="CU25" s="670"/>
      <c r="CV25" s="670"/>
      <c r="CW25" s="670"/>
      <c r="CX25" s="670"/>
      <c r="CY25" s="671"/>
      <c r="CZ25" s="660">
        <v>13.2</v>
      </c>
      <c r="DA25" s="672"/>
      <c r="DB25" s="672"/>
      <c r="DC25" s="673"/>
      <c r="DD25" s="663">
        <v>1481468</v>
      </c>
      <c r="DE25" s="670"/>
      <c r="DF25" s="670"/>
      <c r="DG25" s="670"/>
      <c r="DH25" s="670"/>
      <c r="DI25" s="670"/>
      <c r="DJ25" s="670"/>
      <c r="DK25" s="671"/>
      <c r="DL25" s="663">
        <v>1463185</v>
      </c>
      <c r="DM25" s="670"/>
      <c r="DN25" s="670"/>
      <c r="DO25" s="670"/>
      <c r="DP25" s="670"/>
      <c r="DQ25" s="670"/>
      <c r="DR25" s="670"/>
      <c r="DS25" s="670"/>
      <c r="DT25" s="670"/>
      <c r="DU25" s="670"/>
      <c r="DV25" s="671"/>
      <c r="DW25" s="660">
        <v>20.2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3707</v>
      </c>
      <c r="S26" s="658"/>
      <c r="T26" s="658"/>
      <c r="U26" s="658"/>
      <c r="V26" s="658"/>
      <c r="W26" s="658"/>
      <c r="X26" s="658"/>
      <c r="Y26" s="659"/>
      <c r="Z26" s="695">
        <v>0</v>
      </c>
      <c r="AA26" s="695"/>
      <c r="AB26" s="695"/>
      <c r="AC26" s="695"/>
      <c r="AD26" s="696">
        <v>3707</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921860</v>
      </c>
      <c r="CS26" s="658"/>
      <c r="CT26" s="658"/>
      <c r="CU26" s="658"/>
      <c r="CV26" s="658"/>
      <c r="CW26" s="658"/>
      <c r="CX26" s="658"/>
      <c r="CY26" s="659"/>
      <c r="CZ26" s="660">
        <v>7.6</v>
      </c>
      <c r="DA26" s="672"/>
      <c r="DB26" s="672"/>
      <c r="DC26" s="673"/>
      <c r="DD26" s="663">
        <v>850765</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113565</v>
      </c>
      <c r="S27" s="658"/>
      <c r="T27" s="658"/>
      <c r="U27" s="658"/>
      <c r="V27" s="658"/>
      <c r="W27" s="658"/>
      <c r="X27" s="658"/>
      <c r="Y27" s="659"/>
      <c r="Z27" s="695">
        <v>0.9</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4028461</v>
      </c>
      <c r="BH27" s="658"/>
      <c r="BI27" s="658"/>
      <c r="BJ27" s="658"/>
      <c r="BK27" s="658"/>
      <c r="BL27" s="658"/>
      <c r="BM27" s="658"/>
      <c r="BN27" s="659"/>
      <c r="BO27" s="695">
        <v>100</v>
      </c>
      <c r="BP27" s="695"/>
      <c r="BQ27" s="695"/>
      <c r="BR27" s="695"/>
      <c r="BS27" s="696">
        <v>71543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2610045</v>
      </c>
      <c r="CS27" s="670"/>
      <c r="CT27" s="670"/>
      <c r="CU27" s="670"/>
      <c r="CV27" s="670"/>
      <c r="CW27" s="670"/>
      <c r="CX27" s="670"/>
      <c r="CY27" s="671"/>
      <c r="CZ27" s="660">
        <v>21.5</v>
      </c>
      <c r="DA27" s="672"/>
      <c r="DB27" s="672"/>
      <c r="DC27" s="673"/>
      <c r="DD27" s="663">
        <v>954462</v>
      </c>
      <c r="DE27" s="670"/>
      <c r="DF27" s="670"/>
      <c r="DG27" s="670"/>
      <c r="DH27" s="670"/>
      <c r="DI27" s="670"/>
      <c r="DJ27" s="670"/>
      <c r="DK27" s="671"/>
      <c r="DL27" s="663">
        <v>710892</v>
      </c>
      <c r="DM27" s="670"/>
      <c r="DN27" s="670"/>
      <c r="DO27" s="670"/>
      <c r="DP27" s="670"/>
      <c r="DQ27" s="670"/>
      <c r="DR27" s="670"/>
      <c r="DS27" s="670"/>
      <c r="DT27" s="670"/>
      <c r="DU27" s="670"/>
      <c r="DV27" s="671"/>
      <c r="DW27" s="660">
        <v>9.8000000000000007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90326</v>
      </c>
      <c r="S28" s="658"/>
      <c r="T28" s="658"/>
      <c r="U28" s="658"/>
      <c r="V28" s="658"/>
      <c r="W28" s="658"/>
      <c r="X28" s="658"/>
      <c r="Y28" s="659"/>
      <c r="Z28" s="695">
        <v>0.7</v>
      </c>
      <c r="AA28" s="695"/>
      <c r="AB28" s="695"/>
      <c r="AC28" s="695"/>
      <c r="AD28" s="696">
        <v>11450</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1263924</v>
      </c>
      <c r="CS28" s="658"/>
      <c r="CT28" s="658"/>
      <c r="CU28" s="658"/>
      <c r="CV28" s="658"/>
      <c r="CW28" s="658"/>
      <c r="CX28" s="658"/>
      <c r="CY28" s="659"/>
      <c r="CZ28" s="660">
        <v>10.4</v>
      </c>
      <c r="DA28" s="672"/>
      <c r="DB28" s="672"/>
      <c r="DC28" s="673"/>
      <c r="DD28" s="663">
        <v>1263924</v>
      </c>
      <c r="DE28" s="658"/>
      <c r="DF28" s="658"/>
      <c r="DG28" s="658"/>
      <c r="DH28" s="658"/>
      <c r="DI28" s="658"/>
      <c r="DJ28" s="658"/>
      <c r="DK28" s="659"/>
      <c r="DL28" s="663">
        <v>1263924</v>
      </c>
      <c r="DM28" s="658"/>
      <c r="DN28" s="658"/>
      <c r="DO28" s="658"/>
      <c r="DP28" s="658"/>
      <c r="DQ28" s="658"/>
      <c r="DR28" s="658"/>
      <c r="DS28" s="658"/>
      <c r="DT28" s="658"/>
      <c r="DU28" s="658"/>
      <c r="DV28" s="659"/>
      <c r="DW28" s="660">
        <v>17.5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12810</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1263924</v>
      </c>
      <c r="CS29" s="670"/>
      <c r="CT29" s="670"/>
      <c r="CU29" s="670"/>
      <c r="CV29" s="670"/>
      <c r="CW29" s="670"/>
      <c r="CX29" s="670"/>
      <c r="CY29" s="671"/>
      <c r="CZ29" s="660">
        <v>10.4</v>
      </c>
      <c r="DA29" s="672"/>
      <c r="DB29" s="672"/>
      <c r="DC29" s="673"/>
      <c r="DD29" s="663">
        <v>1263924</v>
      </c>
      <c r="DE29" s="670"/>
      <c r="DF29" s="670"/>
      <c r="DG29" s="670"/>
      <c r="DH29" s="670"/>
      <c r="DI29" s="670"/>
      <c r="DJ29" s="670"/>
      <c r="DK29" s="671"/>
      <c r="DL29" s="663">
        <v>1263924</v>
      </c>
      <c r="DM29" s="670"/>
      <c r="DN29" s="670"/>
      <c r="DO29" s="670"/>
      <c r="DP29" s="670"/>
      <c r="DQ29" s="670"/>
      <c r="DR29" s="670"/>
      <c r="DS29" s="670"/>
      <c r="DT29" s="670"/>
      <c r="DU29" s="670"/>
      <c r="DV29" s="671"/>
      <c r="DW29" s="660">
        <v>17.5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1993073</v>
      </c>
      <c r="S30" s="658"/>
      <c r="T30" s="658"/>
      <c r="U30" s="658"/>
      <c r="V30" s="658"/>
      <c r="W30" s="658"/>
      <c r="X30" s="658"/>
      <c r="Y30" s="659"/>
      <c r="Z30" s="695">
        <v>15.6</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1224036</v>
      </c>
      <c r="CS30" s="658"/>
      <c r="CT30" s="658"/>
      <c r="CU30" s="658"/>
      <c r="CV30" s="658"/>
      <c r="CW30" s="658"/>
      <c r="CX30" s="658"/>
      <c r="CY30" s="659"/>
      <c r="CZ30" s="660">
        <v>10.1</v>
      </c>
      <c r="DA30" s="672"/>
      <c r="DB30" s="672"/>
      <c r="DC30" s="673"/>
      <c r="DD30" s="663">
        <v>1224036</v>
      </c>
      <c r="DE30" s="658"/>
      <c r="DF30" s="658"/>
      <c r="DG30" s="658"/>
      <c r="DH30" s="658"/>
      <c r="DI30" s="658"/>
      <c r="DJ30" s="658"/>
      <c r="DK30" s="659"/>
      <c r="DL30" s="663">
        <v>1224036</v>
      </c>
      <c r="DM30" s="658"/>
      <c r="DN30" s="658"/>
      <c r="DO30" s="658"/>
      <c r="DP30" s="658"/>
      <c r="DQ30" s="658"/>
      <c r="DR30" s="658"/>
      <c r="DS30" s="658"/>
      <c r="DT30" s="658"/>
      <c r="DU30" s="658"/>
      <c r="DV30" s="659"/>
      <c r="DW30" s="660">
        <v>16.899999999999999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99.2</v>
      </c>
      <c r="BN31" s="720"/>
      <c r="BO31" s="720"/>
      <c r="BP31" s="720"/>
      <c r="BQ31" s="722"/>
      <c r="BR31" s="719">
        <v>99.6</v>
      </c>
      <c r="BS31" s="720"/>
      <c r="BT31" s="720"/>
      <c r="BU31" s="720"/>
      <c r="BV31" s="720"/>
      <c r="BW31" s="720"/>
      <c r="BX31" s="721">
        <v>98.8</v>
      </c>
      <c r="BY31" s="720"/>
      <c r="BZ31" s="720"/>
      <c r="CA31" s="720"/>
      <c r="CB31" s="722"/>
      <c r="CD31" s="678"/>
      <c r="CE31" s="679"/>
      <c r="CF31" s="654" t="s">
        <v>300</v>
      </c>
      <c r="CG31" s="655"/>
      <c r="CH31" s="655"/>
      <c r="CI31" s="655"/>
      <c r="CJ31" s="655"/>
      <c r="CK31" s="655"/>
      <c r="CL31" s="655"/>
      <c r="CM31" s="655"/>
      <c r="CN31" s="655"/>
      <c r="CO31" s="655"/>
      <c r="CP31" s="655"/>
      <c r="CQ31" s="656"/>
      <c r="CR31" s="657">
        <v>39888</v>
      </c>
      <c r="CS31" s="670"/>
      <c r="CT31" s="670"/>
      <c r="CU31" s="670"/>
      <c r="CV31" s="670"/>
      <c r="CW31" s="670"/>
      <c r="CX31" s="670"/>
      <c r="CY31" s="671"/>
      <c r="CZ31" s="660">
        <v>0.3</v>
      </c>
      <c r="DA31" s="672"/>
      <c r="DB31" s="672"/>
      <c r="DC31" s="673"/>
      <c r="DD31" s="663">
        <v>39888</v>
      </c>
      <c r="DE31" s="670"/>
      <c r="DF31" s="670"/>
      <c r="DG31" s="670"/>
      <c r="DH31" s="670"/>
      <c r="DI31" s="670"/>
      <c r="DJ31" s="670"/>
      <c r="DK31" s="671"/>
      <c r="DL31" s="663">
        <v>39888</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1002805</v>
      </c>
      <c r="S32" s="658"/>
      <c r="T32" s="658"/>
      <c r="U32" s="658"/>
      <c r="V32" s="658"/>
      <c r="W32" s="658"/>
      <c r="X32" s="658"/>
      <c r="Y32" s="659"/>
      <c r="Z32" s="695">
        <v>7.8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99.8</v>
      </c>
      <c r="BH32" s="670"/>
      <c r="BI32" s="670"/>
      <c r="BJ32" s="670"/>
      <c r="BK32" s="670"/>
      <c r="BL32" s="670"/>
      <c r="BM32" s="661">
        <v>99.3</v>
      </c>
      <c r="BN32" s="670"/>
      <c r="BO32" s="670"/>
      <c r="BP32" s="670"/>
      <c r="BQ32" s="693"/>
      <c r="BR32" s="723">
        <v>99.6</v>
      </c>
      <c r="BS32" s="670"/>
      <c r="BT32" s="670"/>
      <c r="BU32" s="670"/>
      <c r="BV32" s="670"/>
      <c r="BW32" s="670"/>
      <c r="BX32" s="661">
        <v>99.2</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29681</v>
      </c>
      <c r="S33" s="658"/>
      <c r="T33" s="658"/>
      <c r="U33" s="658"/>
      <c r="V33" s="658"/>
      <c r="W33" s="658"/>
      <c r="X33" s="658"/>
      <c r="Y33" s="659"/>
      <c r="Z33" s="695">
        <v>0.2</v>
      </c>
      <c r="AA33" s="695"/>
      <c r="AB33" s="695"/>
      <c r="AC33" s="695"/>
      <c r="AD33" s="696">
        <v>11913</v>
      </c>
      <c r="AE33" s="696"/>
      <c r="AF33" s="696"/>
      <c r="AG33" s="696"/>
      <c r="AH33" s="696"/>
      <c r="AI33" s="696"/>
      <c r="AJ33" s="696"/>
      <c r="AK33" s="696"/>
      <c r="AL33" s="660">
        <v>0.2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99.8</v>
      </c>
      <c r="BH33" s="642"/>
      <c r="BI33" s="642"/>
      <c r="BJ33" s="642"/>
      <c r="BK33" s="642"/>
      <c r="BL33" s="642"/>
      <c r="BM33" s="688">
        <v>99</v>
      </c>
      <c r="BN33" s="642"/>
      <c r="BO33" s="642"/>
      <c r="BP33" s="642"/>
      <c r="BQ33" s="705"/>
      <c r="BR33" s="718">
        <v>99.5</v>
      </c>
      <c r="BS33" s="642"/>
      <c r="BT33" s="642"/>
      <c r="BU33" s="642"/>
      <c r="BV33" s="642"/>
      <c r="BW33" s="642"/>
      <c r="BX33" s="688">
        <v>98.3</v>
      </c>
      <c r="BY33" s="642"/>
      <c r="BZ33" s="642"/>
      <c r="CA33" s="642"/>
      <c r="CB33" s="705"/>
      <c r="CD33" s="654" t="s">
        <v>307</v>
      </c>
      <c r="CE33" s="655"/>
      <c r="CF33" s="655"/>
      <c r="CG33" s="655"/>
      <c r="CH33" s="655"/>
      <c r="CI33" s="655"/>
      <c r="CJ33" s="655"/>
      <c r="CK33" s="655"/>
      <c r="CL33" s="655"/>
      <c r="CM33" s="655"/>
      <c r="CN33" s="655"/>
      <c r="CO33" s="655"/>
      <c r="CP33" s="655"/>
      <c r="CQ33" s="656"/>
      <c r="CR33" s="657">
        <v>5961288</v>
      </c>
      <c r="CS33" s="670"/>
      <c r="CT33" s="670"/>
      <c r="CU33" s="670"/>
      <c r="CV33" s="670"/>
      <c r="CW33" s="670"/>
      <c r="CX33" s="670"/>
      <c r="CY33" s="671"/>
      <c r="CZ33" s="660">
        <v>49</v>
      </c>
      <c r="DA33" s="672"/>
      <c r="DB33" s="672"/>
      <c r="DC33" s="673"/>
      <c r="DD33" s="663">
        <v>4842022</v>
      </c>
      <c r="DE33" s="670"/>
      <c r="DF33" s="670"/>
      <c r="DG33" s="670"/>
      <c r="DH33" s="670"/>
      <c r="DI33" s="670"/>
      <c r="DJ33" s="670"/>
      <c r="DK33" s="671"/>
      <c r="DL33" s="663">
        <v>3564145</v>
      </c>
      <c r="DM33" s="670"/>
      <c r="DN33" s="670"/>
      <c r="DO33" s="670"/>
      <c r="DP33" s="670"/>
      <c r="DQ33" s="670"/>
      <c r="DR33" s="670"/>
      <c r="DS33" s="670"/>
      <c r="DT33" s="670"/>
      <c r="DU33" s="670"/>
      <c r="DV33" s="671"/>
      <c r="DW33" s="660">
        <v>49.3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419802</v>
      </c>
      <c r="S34" s="658"/>
      <c r="T34" s="658"/>
      <c r="U34" s="658"/>
      <c r="V34" s="658"/>
      <c r="W34" s="658"/>
      <c r="X34" s="658"/>
      <c r="Y34" s="659"/>
      <c r="Z34" s="695">
        <v>3.3</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2218344</v>
      </c>
      <c r="CS34" s="658"/>
      <c r="CT34" s="658"/>
      <c r="CU34" s="658"/>
      <c r="CV34" s="658"/>
      <c r="CW34" s="658"/>
      <c r="CX34" s="658"/>
      <c r="CY34" s="659"/>
      <c r="CZ34" s="660">
        <v>18.2</v>
      </c>
      <c r="DA34" s="672"/>
      <c r="DB34" s="672"/>
      <c r="DC34" s="673"/>
      <c r="DD34" s="663">
        <v>1686086</v>
      </c>
      <c r="DE34" s="658"/>
      <c r="DF34" s="658"/>
      <c r="DG34" s="658"/>
      <c r="DH34" s="658"/>
      <c r="DI34" s="658"/>
      <c r="DJ34" s="658"/>
      <c r="DK34" s="659"/>
      <c r="DL34" s="663">
        <v>1366145</v>
      </c>
      <c r="DM34" s="658"/>
      <c r="DN34" s="658"/>
      <c r="DO34" s="658"/>
      <c r="DP34" s="658"/>
      <c r="DQ34" s="658"/>
      <c r="DR34" s="658"/>
      <c r="DS34" s="658"/>
      <c r="DT34" s="658"/>
      <c r="DU34" s="658"/>
      <c r="DV34" s="659"/>
      <c r="DW34" s="660">
        <v>18.899999999999999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715872</v>
      </c>
      <c r="S35" s="658"/>
      <c r="T35" s="658"/>
      <c r="U35" s="658"/>
      <c r="V35" s="658"/>
      <c r="W35" s="658"/>
      <c r="X35" s="658"/>
      <c r="Y35" s="659"/>
      <c r="Z35" s="695">
        <v>5.6</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155309</v>
      </c>
      <c r="CS35" s="670"/>
      <c r="CT35" s="670"/>
      <c r="CU35" s="670"/>
      <c r="CV35" s="670"/>
      <c r="CW35" s="670"/>
      <c r="CX35" s="670"/>
      <c r="CY35" s="671"/>
      <c r="CZ35" s="660">
        <v>1.3</v>
      </c>
      <c r="DA35" s="672"/>
      <c r="DB35" s="672"/>
      <c r="DC35" s="673"/>
      <c r="DD35" s="663">
        <v>139805</v>
      </c>
      <c r="DE35" s="670"/>
      <c r="DF35" s="670"/>
      <c r="DG35" s="670"/>
      <c r="DH35" s="670"/>
      <c r="DI35" s="670"/>
      <c r="DJ35" s="670"/>
      <c r="DK35" s="671"/>
      <c r="DL35" s="663">
        <v>130186</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546795</v>
      </c>
      <c r="S36" s="658"/>
      <c r="T36" s="658"/>
      <c r="U36" s="658"/>
      <c r="V36" s="658"/>
      <c r="W36" s="658"/>
      <c r="X36" s="658"/>
      <c r="Y36" s="659"/>
      <c r="Z36" s="695">
        <v>4.3</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1189152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53169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1856665</v>
      </c>
      <c r="CS36" s="658"/>
      <c r="CT36" s="658"/>
      <c r="CU36" s="658"/>
      <c r="CV36" s="658"/>
      <c r="CW36" s="658"/>
      <c r="CX36" s="658"/>
      <c r="CY36" s="659"/>
      <c r="CZ36" s="660">
        <v>15.3</v>
      </c>
      <c r="DA36" s="672"/>
      <c r="DB36" s="672"/>
      <c r="DC36" s="673"/>
      <c r="DD36" s="663">
        <v>1480349</v>
      </c>
      <c r="DE36" s="658"/>
      <c r="DF36" s="658"/>
      <c r="DG36" s="658"/>
      <c r="DH36" s="658"/>
      <c r="DI36" s="658"/>
      <c r="DJ36" s="658"/>
      <c r="DK36" s="659"/>
      <c r="DL36" s="663">
        <v>1373670</v>
      </c>
      <c r="DM36" s="658"/>
      <c r="DN36" s="658"/>
      <c r="DO36" s="658"/>
      <c r="DP36" s="658"/>
      <c r="DQ36" s="658"/>
      <c r="DR36" s="658"/>
      <c r="DS36" s="658"/>
      <c r="DT36" s="658"/>
      <c r="DU36" s="658"/>
      <c r="DV36" s="659"/>
      <c r="DW36" s="660">
        <v>19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91581</v>
      </c>
      <c r="S37" s="658"/>
      <c r="T37" s="658"/>
      <c r="U37" s="658"/>
      <c r="V37" s="658"/>
      <c r="W37" s="658"/>
      <c r="X37" s="658"/>
      <c r="Y37" s="659"/>
      <c r="Z37" s="695">
        <v>0.7</v>
      </c>
      <c r="AA37" s="695"/>
      <c r="AB37" s="695"/>
      <c r="AC37" s="695"/>
      <c r="AD37" s="696">
        <v>1550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301957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30465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747775</v>
      </c>
      <c r="CS37" s="670"/>
      <c r="CT37" s="670"/>
      <c r="CU37" s="670"/>
      <c r="CV37" s="670"/>
      <c r="CW37" s="670"/>
      <c r="CX37" s="670"/>
      <c r="CY37" s="671"/>
      <c r="CZ37" s="660">
        <v>6.1</v>
      </c>
      <c r="DA37" s="672"/>
      <c r="DB37" s="672"/>
      <c r="DC37" s="673"/>
      <c r="DD37" s="663">
        <v>747731</v>
      </c>
      <c r="DE37" s="670"/>
      <c r="DF37" s="670"/>
      <c r="DG37" s="670"/>
      <c r="DH37" s="670"/>
      <c r="DI37" s="670"/>
      <c r="DJ37" s="670"/>
      <c r="DK37" s="671"/>
      <c r="DL37" s="663">
        <v>747731</v>
      </c>
      <c r="DM37" s="670"/>
      <c r="DN37" s="670"/>
      <c r="DO37" s="670"/>
      <c r="DP37" s="670"/>
      <c r="DQ37" s="670"/>
      <c r="DR37" s="670"/>
      <c r="DS37" s="670"/>
      <c r="DT37" s="670"/>
      <c r="DU37" s="670"/>
      <c r="DV37" s="671"/>
      <c r="DW37" s="660">
        <v>10.3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336299</v>
      </c>
      <c r="S38" s="658"/>
      <c r="T38" s="658"/>
      <c r="U38" s="658"/>
      <c r="V38" s="658"/>
      <c r="W38" s="658"/>
      <c r="X38" s="658"/>
      <c r="Y38" s="659"/>
      <c r="Z38" s="695">
        <v>2.6</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600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2931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886595</v>
      </c>
      <c r="CS38" s="658"/>
      <c r="CT38" s="658"/>
      <c r="CU38" s="658"/>
      <c r="CV38" s="658"/>
      <c r="CW38" s="658"/>
      <c r="CX38" s="658"/>
      <c r="CY38" s="659"/>
      <c r="CZ38" s="660">
        <v>7.3</v>
      </c>
      <c r="DA38" s="672"/>
      <c r="DB38" s="672"/>
      <c r="DC38" s="673"/>
      <c r="DD38" s="663">
        <v>723275</v>
      </c>
      <c r="DE38" s="658"/>
      <c r="DF38" s="658"/>
      <c r="DG38" s="658"/>
      <c r="DH38" s="658"/>
      <c r="DI38" s="658"/>
      <c r="DJ38" s="658"/>
      <c r="DK38" s="659"/>
      <c r="DL38" s="663">
        <v>694144</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4421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817375</v>
      </c>
      <c r="CS39" s="670"/>
      <c r="CT39" s="670"/>
      <c r="CU39" s="670"/>
      <c r="CV39" s="670"/>
      <c r="CW39" s="670"/>
      <c r="CX39" s="670"/>
      <c r="CY39" s="671"/>
      <c r="CZ39" s="660">
        <v>6.7</v>
      </c>
      <c r="DA39" s="672"/>
      <c r="DB39" s="672"/>
      <c r="DC39" s="673"/>
      <c r="DD39" s="663">
        <v>812507</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64399</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27000</v>
      </c>
      <c r="CS40" s="658"/>
      <c r="CT40" s="658"/>
      <c r="CU40" s="658"/>
      <c r="CV40" s="658"/>
      <c r="CW40" s="658"/>
      <c r="CX40" s="658"/>
      <c r="CY40" s="659"/>
      <c r="CZ40" s="660">
        <v>0.2</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12778833</v>
      </c>
      <c r="S41" s="682"/>
      <c r="T41" s="682"/>
      <c r="U41" s="682"/>
      <c r="V41" s="682"/>
      <c r="W41" s="682"/>
      <c r="X41" s="682"/>
      <c r="Y41" s="685"/>
      <c r="Z41" s="686">
        <v>100</v>
      </c>
      <c r="AA41" s="686"/>
      <c r="AB41" s="686"/>
      <c r="AC41" s="686"/>
      <c r="AD41" s="687">
        <v>7162850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195026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691569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720538</v>
      </c>
      <c r="CS42" s="670"/>
      <c r="CT42" s="670"/>
      <c r="CU42" s="670"/>
      <c r="CV42" s="670"/>
      <c r="CW42" s="670"/>
      <c r="CX42" s="670"/>
      <c r="CY42" s="671"/>
      <c r="CZ42" s="660">
        <v>5.9</v>
      </c>
      <c r="DA42" s="672"/>
      <c r="DB42" s="672"/>
      <c r="DC42" s="673"/>
      <c r="DD42" s="663">
        <v>219428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5506</v>
      </c>
      <c r="CS43" s="670"/>
      <c r="CT43" s="670"/>
      <c r="CU43" s="670"/>
      <c r="CV43" s="670"/>
      <c r="CW43" s="670"/>
      <c r="CX43" s="670"/>
      <c r="CY43" s="671"/>
      <c r="CZ43" s="660">
        <v>0</v>
      </c>
      <c r="DA43" s="672"/>
      <c r="DB43" s="672"/>
      <c r="DC43" s="673"/>
      <c r="DD43" s="663">
        <v>5506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690680</v>
      </c>
      <c r="CS44" s="658"/>
      <c r="CT44" s="658"/>
      <c r="CU44" s="658"/>
      <c r="CV44" s="658"/>
      <c r="CW44" s="658"/>
      <c r="CX44" s="658"/>
      <c r="CY44" s="659"/>
      <c r="CZ44" s="660">
        <v>5.7</v>
      </c>
      <c r="DA44" s="661"/>
      <c r="DB44" s="661"/>
      <c r="DC44" s="662"/>
      <c r="DD44" s="663">
        <v>215970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349271</v>
      </c>
      <c r="CS45" s="670"/>
      <c r="CT45" s="670"/>
      <c r="CU45" s="670"/>
      <c r="CV45" s="670"/>
      <c r="CW45" s="670"/>
      <c r="CX45" s="670"/>
      <c r="CY45" s="671"/>
      <c r="CZ45" s="660">
        <v>2.9</v>
      </c>
      <c r="DA45" s="672"/>
      <c r="DB45" s="672"/>
      <c r="DC45" s="673"/>
      <c r="DD45" s="663">
        <v>25229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290559</v>
      </c>
      <c r="CS46" s="658"/>
      <c r="CT46" s="658"/>
      <c r="CU46" s="658"/>
      <c r="CV46" s="658"/>
      <c r="CW46" s="658"/>
      <c r="CX46" s="658"/>
      <c r="CY46" s="659"/>
      <c r="CZ46" s="660">
        <v>2.4</v>
      </c>
      <c r="DA46" s="661"/>
      <c r="DB46" s="661"/>
      <c r="DC46" s="662"/>
      <c r="DD46" s="663">
        <v>190091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29858</v>
      </c>
      <c r="CS47" s="670"/>
      <c r="CT47" s="670"/>
      <c r="CU47" s="670"/>
      <c r="CV47" s="670"/>
      <c r="CW47" s="670"/>
      <c r="CX47" s="670"/>
      <c r="CY47" s="671"/>
      <c r="CZ47" s="660">
        <v>0.2</v>
      </c>
      <c r="DA47" s="672"/>
      <c r="DB47" s="672"/>
      <c r="DC47" s="673"/>
      <c r="DD47" s="663">
        <v>3458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12161286</v>
      </c>
      <c r="CS49" s="642"/>
      <c r="CT49" s="642"/>
      <c r="CU49" s="642"/>
      <c r="CV49" s="642"/>
      <c r="CW49" s="642"/>
      <c r="CX49" s="642"/>
      <c r="CY49" s="643"/>
      <c r="CZ49" s="644">
        <v>100</v>
      </c>
      <c r="DA49" s="645"/>
      <c r="DB49" s="645"/>
      <c r="DC49" s="646"/>
      <c r="DD49" s="647">
        <v>8761304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zkRlahq4sDOeUOJIpb5O8R44oP71H9G2+D8DzpIiz8ShLl+wbrKiH+kAZjSEAVDCUTLd/N6Erdbb9YqTScq2g==" saltValue="MtJqpMi5VtbXeI9PL33g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12784</v>
      </c>
      <c r="R7" s="1139"/>
      <c r="S7" s="1139"/>
      <c r="T7" s="1139"/>
      <c r="U7" s="1139"/>
      <c r="V7" s="1139">
        <v>12167</v>
      </c>
      <c r="W7" s="1139"/>
      <c r="X7" s="1139"/>
      <c r="Y7" s="1139"/>
      <c r="Z7" s="1139"/>
      <c r="AA7" s="1139">
        <v>618</v>
      </c>
      <c r="AB7" s="1139"/>
      <c r="AC7" s="1139"/>
      <c r="AD7" s="1139"/>
      <c r="AE7" s="1140"/>
      <c r="AF7" s="1141">
        <v>530</v>
      </c>
      <c r="AG7" s="1142"/>
      <c r="AH7" s="1142"/>
      <c r="AI7" s="1142"/>
      <c r="AJ7" s="1143"/>
      <c r="AK7" s="1144">
        <v>716</v>
      </c>
      <c r="AL7" s="1145"/>
      <c r="AM7" s="1145"/>
      <c r="AN7" s="1145"/>
      <c r="AO7" s="1145"/>
      <c r="AP7" s="1145">
        <v>10473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545</v>
      </c>
      <c r="BT7" s="1136"/>
      <c r="BU7" s="1136"/>
      <c r="BV7" s="1136"/>
      <c r="BW7" s="1136"/>
      <c r="BX7" s="1136"/>
      <c r="BY7" s="1136"/>
      <c r="BZ7" s="1136"/>
      <c r="CA7" s="1136"/>
      <c r="CB7" s="1136"/>
      <c r="CC7" s="1136"/>
      <c r="CD7" s="1136"/>
      <c r="CE7" s="1136"/>
      <c r="CF7" s="1136"/>
      <c r="CG7" s="1148"/>
      <c r="CH7" s="1132">
        <v>1</v>
      </c>
      <c r="CI7" s="1133"/>
      <c r="CJ7" s="1133"/>
      <c r="CK7" s="1133"/>
      <c r="CL7" s="1134"/>
      <c r="CM7" s="1132">
        <v>15</v>
      </c>
      <c r="CN7" s="1133"/>
      <c r="CO7" s="1133"/>
      <c r="CP7" s="1133"/>
      <c r="CQ7" s="1134"/>
      <c r="CR7" s="1132">
        <v>1</v>
      </c>
      <c r="CS7" s="1133"/>
      <c r="CT7" s="1133"/>
      <c r="CU7" s="1133"/>
      <c r="CV7" s="1134"/>
      <c r="CW7" s="1132" t="s">
        <v>561</v>
      </c>
      <c r="CX7" s="1133"/>
      <c r="CY7" s="1133"/>
      <c r="CZ7" s="1133"/>
      <c r="DA7" s="1134"/>
      <c r="DB7" s="1132" t="s">
        <v>561</v>
      </c>
      <c r="DC7" s="1133"/>
      <c r="DD7" s="1133"/>
      <c r="DE7" s="1133"/>
      <c r="DF7" s="1134"/>
      <c r="DG7" s="1132" t="s">
        <v>561</v>
      </c>
      <c r="DH7" s="1133"/>
      <c r="DI7" s="1133"/>
      <c r="DJ7" s="1133"/>
      <c r="DK7" s="1134"/>
      <c r="DL7" s="1132" t="s">
        <v>561</v>
      </c>
      <c r="DM7" s="1133"/>
      <c r="DN7" s="1133"/>
      <c r="DO7" s="1133"/>
      <c r="DP7" s="1134"/>
      <c r="DQ7" s="1132" t="s">
        <v>561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12784</v>
      </c>
      <c r="R23" s="1097"/>
      <c r="S23" s="1097"/>
      <c r="T23" s="1097"/>
      <c r="U23" s="1097"/>
      <c r="V23" s="1097">
        <v>12167</v>
      </c>
      <c r="W23" s="1097"/>
      <c r="X23" s="1097"/>
      <c r="Y23" s="1097"/>
      <c r="Z23" s="1097"/>
      <c r="AA23" s="1097">
        <v>618</v>
      </c>
      <c r="AB23" s="1097"/>
      <c r="AC23" s="1097"/>
      <c r="AD23" s="1097"/>
      <c r="AE23" s="1104"/>
      <c r="AF23" s="1105">
        <v>530</v>
      </c>
      <c r="AG23" s="1097"/>
      <c r="AH23" s="1097"/>
      <c r="AI23" s="1097"/>
      <c r="AJ23" s="1106"/>
      <c r="AK23" s="1107"/>
      <c r="AL23" s="1108"/>
      <c r="AM23" s="1108"/>
      <c r="AN23" s="1108"/>
      <c r="AO23" s="1108"/>
      <c r="AP23" s="1097">
        <v>10473</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2734</v>
      </c>
      <c r="R28" s="1087"/>
      <c r="S28" s="1087"/>
      <c r="T28" s="1087"/>
      <c r="U28" s="1087"/>
      <c r="V28" s="1087">
        <v>2700</v>
      </c>
      <c r="W28" s="1087"/>
      <c r="X28" s="1087"/>
      <c r="Y28" s="1087"/>
      <c r="Z28" s="1087"/>
      <c r="AA28" s="1087">
        <v>34</v>
      </c>
      <c r="AB28" s="1087"/>
      <c r="AC28" s="1087"/>
      <c r="AD28" s="1087"/>
      <c r="AE28" s="1088"/>
      <c r="AF28" s="1089">
        <v>34</v>
      </c>
      <c r="AG28" s="1087"/>
      <c r="AH28" s="1087"/>
      <c r="AI28" s="1087"/>
      <c r="AJ28" s="1090"/>
      <c r="AK28" s="1078">
        <v>202</v>
      </c>
      <c r="AL28" s="1079"/>
      <c r="AM28" s="1079"/>
      <c r="AN28" s="1079"/>
      <c r="AO28" s="1079"/>
      <c r="AP28" s="1079" t="s">
        <v>554</v>
      </c>
      <c r="AQ28" s="1079"/>
      <c r="AR28" s="1079"/>
      <c r="AS28" s="1079"/>
      <c r="AT28" s="1079"/>
      <c r="AU28" s="1079" t="s">
        <v>554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2710</v>
      </c>
      <c r="R29" s="1075"/>
      <c r="S29" s="1075"/>
      <c r="T29" s="1075"/>
      <c r="U29" s="1075"/>
      <c r="V29" s="1075">
        <v>2378</v>
      </c>
      <c r="W29" s="1075"/>
      <c r="X29" s="1075"/>
      <c r="Y29" s="1075"/>
      <c r="Z29" s="1075"/>
      <c r="AA29" s="1075">
        <v>333</v>
      </c>
      <c r="AB29" s="1075"/>
      <c r="AC29" s="1075"/>
      <c r="AD29" s="1075"/>
      <c r="AE29" s="1076"/>
      <c r="AF29" s="1071">
        <v>333</v>
      </c>
      <c r="AG29" s="1072"/>
      <c r="AH29" s="1072"/>
      <c r="AI29" s="1072"/>
      <c r="AJ29" s="1073"/>
      <c r="AK29" s="1016">
        <v>414</v>
      </c>
      <c r="AL29" s="1007"/>
      <c r="AM29" s="1007"/>
      <c r="AN29" s="1007"/>
      <c r="AO29" s="1007"/>
      <c r="AP29" s="1007" t="s">
        <v>554</v>
      </c>
      <c r="AQ29" s="1007"/>
      <c r="AR29" s="1007"/>
      <c r="AS29" s="1007"/>
      <c r="AT29" s="1007"/>
      <c r="AU29" s="1007" t="s">
        <v>554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286</v>
      </c>
      <c r="R30" s="1075"/>
      <c r="S30" s="1075"/>
      <c r="T30" s="1075"/>
      <c r="U30" s="1075"/>
      <c r="V30" s="1075">
        <v>282</v>
      </c>
      <c r="W30" s="1075"/>
      <c r="X30" s="1075"/>
      <c r="Y30" s="1075"/>
      <c r="Z30" s="1075"/>
      <c r="AA30" s="1075">
        <v>3</v>
      </c>
      <c r="AB30" s="1075"/>
      <c r="AC30" s="1075"/>
      <c r="AD30" s="1075"/>
      <c r="AE30" s="1076"/>
      <c r="AF30" s="1071">
        <v>3</v>
      </c>
      <c r="AG30" s="1072"/>
      <c r="AH30" s="1072"/>
      <c r="AI30" s="1072"/>
      <c r="AJ30" s="1073"/>
      <c r="AK30" s="1016">
        <v>62</v>
      </c>
      <c r="AL30" s="1007"/>
      <c r="AM30" s="1007"/>
      <c r="AN30" s="1007"/>
      <c r="AO30" s="1007"/>
      <c r="AP30" s="1007" t="s">
        <v>554</v>
      </c>
      <c r="AQ30" s="1007"/>
      <c r="AR30" s="1007"/>
      <c r="AS30" s="1007"/>
      <c r="AT30" s="1007"/>
      <c r="AU30" s="1007" t="s">
        <v>554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829</v>
      </c>
      <c r="R31" s="1075"/>
      <c r="S31" s="1075"/>
      <c r="T31" s="1075"/>
      <c r="U31" s="1075"/>
      <c r="V31" s="1075">
        <v>606</v>
      </c>
      <c r="W31" s="1075"/>
      <c r="X31" s="1075"/>
      <c r="Y31" s="1075"/>
      <c r="Z31" s="1075"/>
      <c r="AA31" s="1075">
        <v>223</v>
      </c>
      <c r="AB31" s="1075"/>
      <c r="AC31" s="1075"/>
      <c r="AD31" s="1075"/>
      <c r="AE31" s="1076"/>
      <c r="AF31" s="1071">
        <v>313</v>
      </c>
      <c r="AG31" s="1072"/>
      <c r="AH31" s="1072"/>
      <c r="AI31" s="1072"/>
      <c r="AJ31" s="1073"/>
      <c r="AK31" s="1016">
        <v>8</v>
      </c>
      <c r="AL31" s="1007"/>
      <c r="AM31" s="1007"/>
      <c r="AN31" s="1007"/>
      <c r="AO31" s="1007"/>
      <c r="AP31" s="1007">
        <v>1816</v>
      </c>
      <c r="AQ31" s="1007"/>
      <c r="AR31" s="1007"/>
      <c r="AS31" s="1007"/>
      <c r="AT31" s="1007"/>
      <c r="AU31" s="1007" t="s">
        <v>554</v>
      </c>
      <c r="AV31" s="1007"/>
      <c r="AW31" s="1007"/>
      <c r="AX31" s="1007"/>
      <c r="AY31" s="1007"/>
      <c r="AZ31" s="1077" t="s">
        <v>554</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1093</v>
      </c>
      <c r="R32" s="1075"/>
      <c r="S32" s="1075"/>
      <c r="T32" s="1075"/>
      <c r="U32" s="1075"/>
      <c r="V32" s="1075">
        <v>1020</v>
      </c>
      <c r="W32" s="1075"/>
      <c r="X32" s="1075"/>
      <c r="Y32" s="1075"/>
      <c r="Z32" s="1075"/>
      <c r="AA32" s="1075">
        <v>73</v>
      </c>
      <c r="AB32" s="1075"/>
      <c r="AC32" s="1075"/>
      <c r="AD32" s="1075"/>
      <c r="AE32" s="1076"/>
      <c r="AF32" s="1071">
        <v>399</v>
      </c>
      <c r="AG32" s="1072"/>
      <c r="AH32" s="1072"/>
      <c r="AI32" s="1072"/>
      <c r="AJ32" s="1073"/>
      <c r="AK32" s="1016">
        <v>302</v>
      </c>
      <c r="AL32" s="1007"/>
      <c r="AM32" s="1007"/>
      <c r="AN32" s="1007"/>
      <c r="AO32" s="1007"/>
      <c r="AP32" s="1007">
        <v>5448</v>
      </c>
      <c r="AQ32" s="1007"/>
      <c r="AR32" s="1007"/>
      <c r="AS32" s="1007"/>
      <c r="AT32" s="1007"/>
      <c r="AU32" s="1007">
        <v>384</v>
      </c>
      <c r="AV32" s="1007"/>
      <c r="AW32" s="1007"/>
      <c r="AX32" s="1007"/>
      <c r="AY32" s="1007"/>
      <c r="AZ32" s="1077" t="s">
        <v>554</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1083</v>
      </c>
      <c r="AG63" s="995"/>
      <c r="AH63" s="995"/>
      <c r="AI63" s="995"/>
      <c r="AJ63" s="1058"/>
      <c r="AK63" s="1059"/>
      <c r="AL63" s="999"/>
      <c r="AM63" s="999"/>
      <c r="AN63" s="999"/>
      <c r="AO63" s="999"/>
      <c r="AP63" s="995">
        <v>7264</v>
      </c>
      <c r="AQ63" s="995"/>
      <c r="AR63" s="995"/>
      <c r="AS63" s="995"/>
      <c r="AT63" s="995"/>
      <c r="AU63" s="995">
        <v>384</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546</v>
      </c>
      <c r="C68" s="1022"/>
      <c r="D68" s="1022"/>
      <c r="E68" s="1022"/>
      <c r="F68" s="1022"/>
      <c r="G68" s="1022"/>
      <c r="H68" s="1022"/>
      <c r="I68" s="1022"/>
      <c r="J68" s="1022"/>
      <c r="K68" s="1022"/>
      <c r="L68" s="1022"/>
      <c r="M68" s="1022"/>
      <c r="N68" s="1022"/>
      <c r="O68" s="1022"/>
      <c r="P68" s="1023"/>
      <c r="Q68" s="1024">
        <v>2236</v>
      </c>
      <c r="R68" s="1018"/>
      <c r="S68" s="1018"/>
      <c r="T68" s="1018"/>
      <c r="U68" s="1018"/>
      <c r="V68" s="1018">
        <v>2126</v>
      </c>
      <c r="W68" s="1018"/>
      <c r="X68" s="1018"/>
      <c r="Y68" s="1018"/>
      <c r="Z68" s="1018"/>
      <c r="AA68" s="1018">
        <v>110</v>
      </c>
      <c r="AB68" s="1018"/>
      <c r="AC68" s="1018"/>
      <c r="AD68" s="1018"/>
      <c r="AE68" s="1018"/>
      <c r="AF68" s="1018">
        <v>110</v>
      </c>
      <c r="AG68" s="1018"/>
      <c r="AH68" s="1018"/>
      <c r="AI68" s="1018"/>
      <c r="AJ68" s="1018"/>
      <c r="AK68" s="1018" t="s">
        <v>555</v>
      </c>
      <c r="AL68" s="1018"/>
      <c r="AM68" s="1018"/>
      <c r="AN68" s="1018"/>
      <c r="AO68" s="1018"/>
      <c r="AP68" s="1018">
        <v>941</v>
      </c>
      <c r="AQ68" s="1018"/>
      <c r="AR68" s="1018"/>
      <c r="AS68" s="1018"/>
      <c r="AT68" s="1018"/>
      <c r="AU68" s="1018">
        <v>215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547</v>
      </c>
      <c r="C69" s="1011"/>
      <c r="D69" s="1011"/>
      <c r="E69" s="1011"/>
      <c r="F69" s="1011"/>
      <c r="G69" s="1011"/>
      <c r="H69" s="1011"/>
      <c r="I69" s="1011"/>
      <c r="J69" s="1011"/>
      <c r="K69" s="1011"/>
      <c r="L69" s="1011"/>
      <c r="M69" s="1011"/>
      <c r="N69" s="1011"/>
      <c r="O69" s="1011"/>
      <c r="P69" s="1012"/>
      <c r="Q69" s="1013">
        <v>7296</v>
      </c>
      <c r="R69" s="1007"/>
      <c r="S69" s="1007"/>
      <c r="T69" s="1007"/>
      <c r="U69" s="1007"/>
      <c r="V69" s="1007">
        <v>7096</v>
      </c>
      <c r="W69" s="1007"/>
      <c r="X69" s="1007"/>
      <c r="Y69" s="1007"/>
      <c r="Z69" s="1007"/>
      <c r="AA69" s="1007">
        <v>82</v>
      </c>
      <c r="AB69" s="1007"/>
      <c r="AC69" s="1007"/>
      <c r="AD69" s="1007"/>
      <c r="AE69" s="1007"/>
      <c r="AF69" s="1007">
        <v>82</v>
      </c>
      <c r="AG69" s="1007"/>
      <c r="AH69" s="1007"/>
      <c r="AI69" s="1007"/>
      <c r="AJ69" s="1007"/>
      <c r="AK69" s="1007" t="s">
        <v>555</v>
      </c>
      <c r="AL69" s="1007"/>
      <c r="AM69" s="1007"/>
      <c r="AN69" s="1007"/>
      <c r="AO69" s="1007"/>
      <c r="AP69" s="1007">
        <v>2230</v>
      </c>
      <c r="AQ69" s="1007"/>
      <c r="AR69" s="1007"/>
      <c r="AS69" s="1007"/>
      <c r="AT69" s="1007"/>
      <c r="AU69" s="1007">
        <v>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548</v>
      </c>
      <c r="C70" s="1011"/>
      <c r="D70" s="1011"/>
      <c r="E70" s="1011"/>
      <c r="F70" s="1011"/>
      <c r="G70" s="1011"/>
      <c r="H70" s="1011"/>
      <c r="I70" s="1011"/>
      <c r="J70" s="1011"/>
      <c r="K70" s="1011"/>
      <c r="L70" s="1011"/>
      <c r="M70" s="1011"/>
      <c r="N70" s="1011"/>
      <c r="O70" s="1011"/>
      <c r="P70" s="1012"/>
      <c r="Q70" s="1013">
        <v>204</v>
      </c>
      <c r="R70" s="1007"/>
      <c r="S70" s="1007"/>
      <c r="T70" s="1007"/>
      <c r="U70" s="1007"/>
      <c r="V70" s="1007">
        <v>196</v>
      </c>
      <c r="W70" s="1007"/>
      <c r="X70" s="1007"/>
      <c r="Y70" s="1007"/>
      <c r="Z70" s="1007"/>
      <c r="AA70" s="1007">
        <v>8</v>
      </c>
      <c r="AB70" s="1007"/>
      <c r="AC70" s="1007"/>
      <c r="AD70" s="1007"/>
      <c r="AE70" s="1007"/>
      <c r="AF70" s="1007">
        <v>8</v>
      </c>
      <c r="AG70" s="1007"/>
      <c r="AH70" s="1007"/>
      <c r="AI70" s="1007"/>
      <c r="AJ70" s="1007"/>
      <c r="AK70" s="1007" t="s">
        <v>555</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549</v>
      </c>
      <c r="C71" s="1011"/>
      <c r="D71" s="1011"/>
      <c r="E71" s="1011"/>
      <c r="F71" s="1011"/>
      <c r="G71" s="1011"/>
      <c r="H71" s="1011"/>
      <c r="I71" s="1011"/>
      <c r="J71" s="1011"/>
      <c r="K71" s="1011"/>
      <c r="L71" s="1011"/>
      <c r="M71" s="1011"/>
      <c r="N71" s="1011"/>
      <c r="O71" s="1011"/>
      <c r="P71" s="1012"/>
      <c r="Q71" s="1013">
        <v>167296</v>
      </c>
      <c r="R71" s="1007"/>
      <c r="S71" s="1007"/>
      <c r="T71" s="1007"/>
      <c r="U71" s="1007"/>
      <c r="V71" s="1007">
        <v>163708</v>
      </c>
      <c r="W71" s="1007"/>
      <c r="X71" s="1007"/>
      <c r="Y71" s="1007"/>
      <c r="Z71" s="1007"/>
      <c r="AA71" s="1007">
        <v>3589</v>
      </c>
      <c r="AB71" s="1007"/>
      <c r="AC71" s="1007"/>
      <c r="AD71" s="1007"/>
      <c r="AE71" s="1007"/>
      <c r="AF71" s="1007">
        <v>3589</v>
      </c>
      <c r="AG71" s="1007"/>
      <c r="AH71" s="1007"/>
      <c r="AI71" s="1007"/>
      <c r="AJ71" s="1007"/>
      <c r="AK71" s="1007" t="s">
        <v>555</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550</v>
      </c>
      <c r="C72" s="1011"/>
      <c r="D72" s="1011"/>
      <c r="E72" s="1011"/>
      <c r="F72" s="1011"/>
      <c r="G72" s="1011"/>
      <c r="H72" s="1011"/>
      <c r="I72" s="1011"/>
      <c r="J72" s="1011"/>
      <c r="K72" s="1011"/>
      <c r="L72" s="1011"/>
      <c r="M72" s="1011"/>
      <c r="N72" s="1011"/>
      <c r="O72" s="1011"/>
      <c r="P72" s="1012"/>
      <c r="Q72" s="1013">
        <v>8960</v>
      </c>
      <c r="R72" s="1007"/>
      <c r="S72" s="1007"/>
      <c r="T72" s="1007"/>
      <c r="U72" s="1007"/>
      <c r="V72" s="1007">
        <v>8014</v>
      </c>
      <c r="W72" s="1007"/>
      <c r="X72" s="1007"/>
      <c r="Y72" s="1007"/>
      <c r="Z72" s="1007"/>
      <c r="AA72" s="1007">
        <v>946</v>
      </c>
      <c r="AB72" s="1007"/>
      <c r="AC72" s="1007"/>
      <c r="AD72" s="1007"/>
      <c r="AE72" s="1007"/>
      <c r="AF72" s="1007">
        <v>946</v>
      </c>
      <c r="AG72" s="1007"/>
      <c r="AH72" s="1007"/>
      <c r="AI72" s="1007"/>
      <c r="AJ72" s="1007"/>
      <c r="AK72" s="1007">
        <v>71</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551</v>
      </c>
      <c r="C73" s="1011"/>
      <c r="D73" s="1011"/>
      <c r="E73" s="1011"/>
      <c r="F73" s="1011"/>
      <c r="G73" s="1011"/>
      <c r="H73" s="1011"/>
      <c r="I73" s="1011"/>
      <c r="J73" s="1011"/>
      <c r="K73" s="1011"/>
      <c r="L73" s="1011"/>
      <c r="M73" s="1011"/>
      <c r="N73" s="1011"/>
      <c r="O73" s="1011"/>
      <c r="P73" s="1012"/>
      <c r="Q73" s="1013">
        <v>93</v>
      </c>
      <c r="R73" s="1007"/>
      <c r="S73" s="1007"/>
      <c r="T73" s="1007"/>
      <c r="U73" s="1007"/>
      <c r="V73" s="1007">
        <v>83</v>
      </c>
      <c r="W73" s="1007"/>
      <c r="X73" s="1007"/>
      <c r="Y73" s="1007"/>
      <c r="Z73" s="1007"/>
      <c r="AA73" s="1007">
        <v>10</v>
      </c>
      <c r="AB73" s="1007"/>
      <c r="AC73" s="1007"/>
      <c r="AD73" s="1007"/>
      <c r="AE73" s="1007"/>
      <c r="AF73" s="1007">
        <v>10</v>
      </c>
      <c r="AG73" s="1007"/>
      <c r="AH73" s="1007"/>
      <c r="AI73" s="1007"/>
      <c r="AJ73" s="1007"/>
      <c r="AK73" s="1007">
        <v>26</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552</v>
      </c>
      <c r="C74" s="1011"/>
      <c r="D74" s="1011"/>
      <c r="E74" s="1011"/>
      <c r="F74" s="1011"/>
      <c r="G74" s="1011"/>
      <c r="H74" s="1011"/>
      <c r="I74" s="1011"/>
      <c r="J74" s="1011"/>
      <c r="K74" s="1011"/>
      <c r="L74" s="1011"/>
      <c r="M74" s="1011"/>
      <c r="N74" s="1011"/>
      <c r="O74" s="1011"/>
      <c r="P74" s="1012"/>
      <c r="Q74" s="1013">
        <v>2613</v>
      </c>
      <c r="R74" s="1007"/>
      <c r="S74" s="1007"/>
      <c r="T74" s="1007"/>
      <c r="U74" s="1007"/>
      <c r="V74" s="1007">
        <v>1107</v>
      </c>
      <c r="W74" s="1007"/>
      <c r="X74" s="1007"/>
      <c r="Y74" s="1007"/>
      <c r="Z74" s="1007"/>
      <c r="AA74" s="1007">
        <v>1506</v>
      </c>
      <c r="AB74" s="1007"/>
      <c r="AC74" s="1007"/>
      <c r="AD74" s="1007"/>
      <c r="AE74" s="1007"/>
      <c r="AF74" s="1007">
        <v>1506</v>
      </c>
      <c r="AG74" s="1007"/>
      <c r="AH74" s="1007"/>
      <c r="AI74" s="1007"/>
      <c r="AJ74" s="1007"/>
      <c r="AK74" s="1007" t="s">
        <v>555</v>
      </c>
      <c r="AL74" s="1007"/>
      <c r="AM74" s="1007"/>
      <c r="AN74" s="1007"/>
      <c r="AO74" s="1007"/>
      <c r="AP74" s="1007" t="s">
        <v>555</v>
      </c>
      <c r="AQ74" s="1007"/>
      <c r="AR74" s="1007"/>
      <c r="AS74" s="1007"/>
      <c r="AT74" s="1007"/>
      <c r="AU74" s="1007" t="s">
        <v>555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553</v>
      </c>
      <c r="C75" s="1011"/>
      <c r="D75" s="1011"/>
      <c r="E75" s="1011"/>
      <c r="F75" s="1011"/>
      <c r="G75" s="1011"/>
      <c r="H75" s="1011"/>
      <c r="I75" s="1011"/>
      <c r="J75" s="1011"/>
      <c r="K75" s="1011"/>
      <c r="L75" s="1011"/>
      <c r="M75" s="1011"/>
      <c r="N75" s="1011"/>
      <c r="O75" s="1011"/>
      <c r="P75" s="1012"/>
      <c r="Q75" s="1014">
        <v>172</v>
      </c>
      <c r="R75" s="1015"/>
      <c r="S75" s="1015"/>
      <c r="T75" s="1015"/>
      <c r="U75" s="1016"/>
      <c r="V75" s="1017">
        <v>168</v>
      </c>
      <c r="W75" s="1015"/>
      <c r="X75" s="1015"/>
      <c r="Y75" s="1015"/>
      <c r="Z75" s="1016"/>
      <c r="AA75" s="1017">
        <v>4</v>
      </c>
      <c r="AB75" s="1015"/>
      <c r="AC75" s="1015"/>
      <c r="AD75" s="1015"/>
      <c r="AE75" s="1016"/>
      <c r="AF75" s="1017">
        <v>4</v>
      </c>
      <c r="AG75" s="1015"/>
      <c r="AH75" s="1015"/>
      <c r="AI75" s="1015"/>
      <c r="AJ75" s="1016"/>
      <c r="AK75" s="1017" t="s">
        <v>555</v>
      </c>
      <c r="AL75" s="1015"/>
      <c r="AM75" s="1015"/>
      <c r="AN75" s="1015"/>
      <c r="AO75" s="1016"/>
      <c r="AP75" s="1017" t="s">
        <v>555</v>
      </c>
      <c r="AQ75" s="1015"/>
      <c r="AR75" s="1015"/>
      <c r="AS75" s="1015"/>
      <c r="AT75" s="1016"/>
      <c r="AU75" s="1017" t="s">
        <v>555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15">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1301496</v>
      </c>
      <c r="AB110" s="925"/>
      <c r="AC110" s="925"/>
      <c r="AD110" s="925"/>
      <c r="AE110" s="926"/>
      <c r="AF110" s="927">
        <v>1384950</v>
      </c>
      <c r="AG110" s="925"/>
      <c r="AH110" s="925"/>
      <c r="AI110" s="925"/>
      <c r="AJ110" s="926"/>
      <c r="AK110" s="927">
        <v>1263924</v>
      </c>
      <c r="AL110" s="925"/>
      <c r="AM110" s="925"/>
      <c r="AN110" s="925"/>
      <c r="AO110" s="926"/>
      <c r="AP110" s="928">
        <v>20.7</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12204271</v>
      </c>
      <c r="BR110" s="878"/>
      <c r="BS110" s="878"/>
      <c r="BT110" s="878"/>
      <c r="BU110" s="878"/>
      <c r="BV110" s="878">
        <v>11360835</v>
      </c>
      <c r="BW110" s="878"/>
      <c r="BX110" s="878"/>
      <c r="BY110" s="878"/>
      <c r="BZ110" s="878"/>
      <c r="CA110" s="878">
        <v>10473098</v>
      </c>
      <c r="CB110" s="878"/>
      <c r="CC110" s="878"/>
      <c r="CD110" s="878"/>
      <c r="CE110" s="878"/>
      <c r="CF110" s="902">
        <v>171.3</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1257552</v>
      </c>
      <c r="BR111" s="853"/>
      <c r="BS111" s="853"/>
      <c r="BT111" s="853"/>
      <c r="BU111" s="853"/>
      <c r="BV111" s="853">
        <v>1167039</v>
      </c>
      <c r="BW111" s="853"/>
      <c r="BX111" s="853"/>
      <c r="BY111" s="853"/>
      <c r="BZ111" s="853"/>
      <c r="CA111" s="853">
        <v>1075530</v>
      </c>
      <c r="CB111" s="853"/>
      <c r="CC111" s="853"/>
      <c r="CD111" s="853"/>
      <c r="CE111" s="853"/>
      <c r="CF111" s="911">
        <v>17.600000000000001</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4137356</v>
      </c>
      <c r="BR112" s="853"/>
      <c r="BS112" s="853"/>
      <c r="BT112" s="853"/>
      <c r="BU112" s="853"/>
      <c r="BV112" s="853">
        <v>3196323</v>
      </c>
      <c r="BW112" s="853"/>
      <c r="BX112" s="853"/>
      <c r="BY112" s="853"/>
      <c r="BZ112" s="853"/>
      <c r="CA112" s="853">
        <v>2865390</v>
      </c>
      <c r="CB112" s="853"/>
      <c r="CC112" s="853"/>
      <c r="CD112" s="853"/>
      <c r="CE112" s="853"/>
      <c r="CF112" s="911">
        <v>46.9</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300000</v>
      </c>
      <c r="AB113" s="955"/>
      <c r="AC113" s="955"/>
      <c r="AD113" s="955"/>
      <c r="AE113" s="956"/>
      <c r="AF113" s="957">
        <v>265019</v>
      </c>
      <c r="AG113" s="955"/>
      <c r="AH113" s="955"/>
      <c r="AI113" s="955"/>
      <c r="AJ113" s="956"/>
      <c r="AK113" s="957">
        <v>269739</v>
      </c>
      <c r="AL113" s="955"/>
      <c r="AM113" s="955"/>
      <c r="AN113" s="955"/>
      <c r="AO113" s="956"/>
      <c r="AP113" s="958">
        <v>4.4000000000000004</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426936</v>
      </c>
      <c r="BR113" s="853"/>
      <c r="BS113" s="853"/>
      <c r="BT113" s="853"/>
      <c r="BU113" s="853"/>
      <c r="BV113" s="853">
        <v>345221</v>
      </c>
      <c r="BW113" s="853"/>
      <c r="BX113" s="853"/>
      <c r="BY113" s="853"/>
      <c r="BZ113" s="853"/>
      <c r="CA113" s="853">
        <v>267698</v>
      </c>
      <c r="CB113" s="853"/>
      <c r="CC113" s="853"/>
      <c r="CD113" s="853"/>
      <c r="CE113" s="853"/>
      <c r="CF113" s="911">
        <v>4.4000000000000004</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71882</v>
      </c>
      <c r="AB114" s="816"/>
      <c r="AC114" s="816"/>
      <c r="AD114" s="816"/>
      <c r="AE114" s="817"/>
      <c r="AF114" s="818">
        <v>79780</v>
      </c>
      <c r="AG114" s="816"/>
      <c r="AH114" s="816"/>
      <c r="AI114" s="816"/>
      <c r="AJ114" s="817"/>
      <c r="AK114" s="818">
        <v>79499</v>
      </c>
      <c r="AL114" s="816"/>
      <c r="AM114" s="816"/>
      <c r="AN114" s="816"/>
      <c r="AO114" s="817"/>
      <c r="AP114" s="860">
        <v>1.3</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536234</v>
      </c>
      <c r="BR114" s="853"/>
      <c r="BS114" s="853"/>
      <c r="BT114" s="853"/>
      <c r="BU114" s="853"/>
      <c r="BV114" s="853">
        <v>472001</v>
      </c>
      <c r="BW114" s="853"/>
      <c r="BX114" s="853"/>
      <c r="BY114" s="853"/>
      <c r="BZ114" s="853"/>
      <c r="CA114" s="853">
        <v>437311</v>
      </c>
      <c r="CB114" s="853"/>
      <c r="CC114" s="853"/>
      <c r="CD114" s="853"/>
      <c r="CE114" s="853"/>
      <c r="CF114" s="911">
        <v>7.2</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192882</v>
      </c>
      <c r="AB115" s="955"/>
      <c r="AC115" s="955"/>
      <c r="AD115" s="955"/>
      <c r="AE115" s="956"/>
      <c r="AF115" s="957">
        <v>193534</v>
      </c>
      <c r="AG115" s="955"/>
      <c r="AH115" s="955"/>
      <c r="AI115" s="955"/>
      <c r="AJ115" s="956"/>
      <c r="AK115" s="957">
        <v>194729</v>
      </c>
      <c r="AL115" s="955"/>
      <c r="AM115" s="955"/>
      <c r="AN115" s="955"/>
      <c r="AO115" s="956"/>
      <c r="AP115" s="958">
        <v>3.2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1866260</v>
      </c>
      <c r="AB117" s="939"/>
      <c r="AC117" s="939"/>
      <c r="AD117" s="939"/>
      <c r="AE117" s="940"/>
      <c r="AF117" s="941">
        <v>1923283</v>
      </c>
      <c r="AG117" s="939"/>
      <c r="AH117" s="939"/>
      <c r="AI117" s="939"/>
      <c r="AJ117" s="940"/>
      <c r="AK117" s="941">
        <v>1807891</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18562349</v>
      </c>
      <c r="BR119" s="881"/>
      <c r="BS119" s="881"/>
      <c r="BT119" s="881"/>
      <c r="BU119" s="881"/>
      <c r="BV119" s="881">
        <v>16541419</v>
      </c>
      <c r="BW119" s="881"/>
      <c r="BX119" s="881"/>
      <c r="BY119" s="881"/>
      <c r="BZ119" s="881"/>
      <c r="CA119" s="881">
        <v>15119027</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1257552</v>
      </c>
      <c r="DH119" s="800"/>
      <c r="DI119" s="800"/>
      <c r="DJ119" s="800"/>
      <c r="DK119" s="801"/>
      <c r="DL119" s="802">
        <v>1167039</v>
      </c>
      <c r="DM119" s="800"/>
      <c r="DN119" s="800"/>
      <c r="DO119" s="800"/>
      <c r="DP119" s="801"/>
      <c r="DQ119" s="802">
        <v>1075530</v>
      </c>
      <c r="DR119" s="800"/>
      <c r="DS119" s="800"/>
      <c r="DT119" s="800"/>
      <c r="DU119" s="801"/>
      <c r="DV119" s="884">
        <v>17.600000000000001</v>
      </c>
      <c r="DW119" s="885"/>
      <c r="DX119" s="885"/>
      <c r="DY119" s="885"/>
      <c r="DZ119" s="886"/>
    </row>
    <row r="120" spans="1:130" s="230" customFormat="1" ht="26.25" customHeight="1" x14ac:dyDescent="0.15">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2266880</v>
      </c>
      <c r="BR120" s="878"/>
      <c r="BS120" s="878"/>
      <c r="BT120" s="878"/>
      <c r="BU120" s="878"/>
      <c r="BV120" s="878">
        <v>2110463</v>
      </c>
      <c r="BW120" s="878"/>
      <c r="BX120" s="878"/>
      <c r="BY120" s="878"/>
      <c r="BZ120" s="878"/>
      <c r="CA120" s="878">
        <v>2293792</v>
      </c>
      <c r="CB120" s="878"/>
      <c r="CC120" s="878"/>
      <c r="CD120" s="878"/>
      <c r="CE120" s="878"/>
      <c r="CF120" s="902">
        <v>37.5</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4137356</v>
      </c>
      <c r="DH120" s="878"/>
      <c r="DI120" s="878"/>
      <c r="DJ120" s="878"/>
      <c r="DK120" s="878"/>
      <c r="DL120" s="878">
        <v>3196323</v>
      </c>
      <c r="DM120" s="878"/>
      <c r="DN120" s="878"/>
      <c r="DO120" s="878"/>
      <c r="DP120" s="878"/>
      <c r="DQ120" s="878">
        <v>2865390</v>
      </c>
      <c r="DR120" s="878"/>
      <c r="DS120" s="878"/>
      <c r="DT120" s="878"/>
      <c r="DU120" s="878"/>
      <c r="DV120" s="879">
        <v>46.9</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44515</v>
      </c>
      <c r="BR121" s="853"/>
      <c r="BS121" s="853"/>
      <c r="BT121" s="853"/>
      <c r="BU121" s="853"/>
      <c r="BV121" s="853" t="s">
        <v>121</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10200026</v>
      </c>
      <c r="BR122" s="881"/>
      <c r="BS122" s="881"/>
      <c r="BT122" s="881"/>
      <c r="BU122" s="881"/>
      <c r="BV122" s="881">
        <v>9612204</v>
      </c>
      <c r="BW122" s="881"/>
      <c r="BX122" s="881"/>
      <c r="BY122" s="881"/>
      <c r="BZ122" s="881"/>
      <c r="CA122" s="881">
        <v>9095305</v>
      </c>
      <c r="CB122" s="881"/>
      <c r="CC122" s="881"/>
      <c r="CD122" s="881"/>
      <c r="CE122" s="881"/>
      <c r="CF122" s="882">
        <v>148.80000000000001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12511421</v>
      </c>
      <c r="BR123" s="869"/>
      <c r="BS123" s="869"/>
      <c r="BT123" s="869"/>
      <c r="BU123" s="869"/>
      <c r="BV123" s="869">
        <v>11722667</v>
      </c>
      <c r="BW123" s="869"/>
      <c r="BX123" s="869"/>
      <c r="BY123" s="869"/>
      <c r="BZ123" s="869"/>
      <c r="CA123" s="869">
        <v>11389097</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v>11874</v>
      </c>
      <c r="AB124" s="816"/>
      <c r="AC124" s="816"/>
      <c r="AD124" s="816"/>
      <c r="AE124" s="817"/>
      <c r="AF124" s="818">
        <v>8804</v>
      </c>
      <c r="AG124" s="816"/>
      <c r="AH124" s="816"/>
      <c r="AI124" s="816"/>
      <c r="AJ124" s="817"/>
      <c r="AK124" s="818">
        <v>9134</v>
      </c>
      <c r="AL124" s="816"/>
      <c r="AM124" s="816"/>
      <c r="AN124" s="816"/>
      <c r="AO124" s="817"/>
      <c r="AP124" s="860">
        <v>0.1</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97.7</v>
      </c>
      <c r="BR124" s="867"/>
      <c r="BS124" s="867"/>
      <c r="BT124" s="867"/>
      <c r="BU124" s="867"/>
      <c r="BV124" s="867">
        <v>79.900000000000006</v>
      </c>
      <c r="BW124" s="867"/>
      <c r="BX124" s="867"/>
      <c r="BY124" s="867"/>
      <c r="BZ124" s="867"/>
      <c r="CA124" s="867">
        <v>61</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104346</v>
      </c>
      <c r="AB126" s="816"/>
      <c r="AC126" s="816"/>
      <c r="AD126" s="816"/>
      <c r="AE126" s="817"/>
      <c r="AF126" s="818">
        <v>104346</v>
      </c>
      <c r="AG126" s="816"/>
      <c r="AH126" s="816"/>
      <c r="AI126" s="816"/>
      <c r="AJ126" s="817"/>
      <c r="AK126" s="818">
        <v>104346</v>
      </c>
      <c r="AL126" s="816"/>
      <c r="AM126" s="816"/>
      <c r="AN126" s="816"/>
      <c r="AO126" s="817"/>
      <c r="AP126" s="860">
        <v>1.7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76662</v>
      </c>
      <c r="AB127" s="816"/>
      <c r="AC127" s="816"/>
      <c r="AD127" s="816"/>
      <c r="AE127" s="817"/>
      <c r="AF127" s="818">
        <v>80384</v>
      </c>
      <c r="AG127" s="816"/>
      <c r="AH127" s="816"/>
      <c r="AI127" s="816"/>
      <c r="AJ127" s="817"/>
      <c r="AK127" s="818">
        <v>81249</v>
      </c>
      <c r="AL127" s="816"/>
      <c r="AM127" s="816"/>
      <c r="AN127" s="816"/>
      <c r="AO127" s="817"/>
      <c r="AP127" s="860">
        <v>1.3</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43176</v>
      </c>
      <c r="AB128" s="837"/>
      <c r="AC128" s="837"/>
      <c r="AD128" s="837"/>
      <c r="AE128" s="838"/>
      <c r="AF128" s="839">
        <v>26804</v>
      </c>
      <c r="AG128" s="837"/>
      <c r="AH128" s="837"/>
      <c r="AI128" s="837"/>
      <c r="AJ128" s="838"/>
      <c r="AK128" s="839" t="s">
        <v>121</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121</v>
      </c>
      <c r="BG128" s="823"/>
      <c r="BH128" s="823"/>
      <c r="BI128" s="823"/>
      <c r="BJ128" s="823"/>
      <c r="BK128" s="823"/>
      <c r="BL128" s="846"/>
      <c r="BM128" s="822">
        <v>14.05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7085222</v>
      </c>
      <c r="AB129" s="816"/>
      <c r="AC129" s="816"/>
      <c r="AD129" s="816"/>
      <c r="AE129" s="817"/>
      <c r="AF129" s="818">
        <v>6916226</v>
      </c>
      <c r="AG129" s="816"/>
      <c r="AH129" s="816"/>
      <c r="AI129" s="816"/>
      <c r="AJ129" s="817"/>
      <c r="AK129" s="818">
        <v>6979130</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121</v>
      </c>
      <c r="BG129" s="807"/>
      <c r="BH129" s="807"/>
      <c r="BI129" s="807"/>
      <c r="BJ129" s="807"/>
      <c r="BK129" s="807"/>
      <c r="BL129" s="808"/>
      <c r="BM129" s="806">
        <v>19.05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897963</v>
      </c>
      <c r="AB130" s="816"/>
      <c r="AC130" s="816"/>
      <c r="AD130" s="816"/>
      <c r="AE130" s="817"/>
      <c r="AF130" s="818">
        <v>890274</v>
      </c>
      <c r="AG130" s="816"/>
      <c r="AH130" s="816"/>
      <c r="AI130" s="816"/>
      <c r="AJ130" s="817"/>
      <c r="AK130" s="818">
        <v>865526</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15.6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6187259</v>
      </c>
      <c r="AB131" s="800"/>
      <c r="AC131" s="800"/>
      <c r="AD131" s="800"/>
      <c r="AE131" s="801"/>
      <c r="AF131" s="802">
        <v>6025952</v>
      </c>
      <c r="AG131" s="800"/>
      <c r="AH131" s="800"/>
      <c r="AI131" s="800"/>
      <c r="AJ131" s="801"/>
      <c r="AK131" s="802">
        <v>6113604</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61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14.952032880000001</v>
      </c>
      <c r="AB132" s="781"/>
      <c r="AC132" s="781"/>
      <c r="AD132" s="781"/>
      <c r="AE132" s="782"/>
      <c r="AF132" s="783">
        <v>16.697859520000002</v>
      </c>
      <c r="AG132" s="781"/>
      <c r="AH132" s="781"/>
      <c r="AI132" s="781"/>
      <c r="AJ132" s="782"/>
      <c r="AK132" s="783">
        <v>15.4142303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15.8</v>
      </c>
      <c r="AB133" s="760"/>
      <c r="AC133" s="760"/>
      <c r="AD133" s="760"/>
      <c r="AE133" s="761"/>
      <c r="AF133" s="759">
        <v>15.7</v>
      </c>
      <c r="AG133" s="760"/>
      <c r="AH133" s="760"/>
      <c r="AI133" s="760"/>
      <c r="AJ133" s="761"/>
      <c r="AK133" s="759">
        <v>15.6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dtX59A4iMKeKRB6Yo0b/R2K8e4fVScF+bNvgjcZ0qg044ovMxa4d1DL8tOZEUuvUNJ27YxFiv0RvdN5elYvyQ==" saltValue="IRaIrJQej/cR3VDNLNRv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wqd3zG7bWQ0T57Jcby2PqLLsolQYRyzdepZiKUoXO7ULi+2EySccXi92q8pqRU+fy9PwyXkanlqrHzu6QXSog==" saltValue="wLkJvWfb1IgWnKbGuYnQvA==" spinCount="100000" sheet="1" objects="1" scenarios="1"/>
  <dataConsolidate/>
  <phoneticPr fontId="2"/>
  <printOptions horizontalCentered="1" verticalCentered="1"/>
  <pageMargins left="0" right="0" top="0" bottom="0" header="0" footer="0"/>
  <pageSetup paperSize="9" scale="32" orientation="portrait"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5Jeu2CRrR8VlCuVxyRneNF7WVNvwS19pMTJAax9e9VCIwWktbYR3agvQbi/Ac5Wnf7+dA3hZjLFKaw3Zsohyw==" saltValue="PMUWgcv0Rac/QUJ7JrGIi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1605491</v>
      </c>
      <c r="AP9" s="281">
        <v>60950</v>
      </c>
      <c r="AQ9" s="282">
        <v>67248</v>
      </c>
      <c r="AR9" s="283">
        <v>-9.4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218848</v>
      </c>
      <c r="AP10" s="284">
        <v>8308</v>
      </c>
      <c r="AQ10" s="285">
        <v>9038</v>
      </c>
      <c r="AR10" s="286">
        <v>-8.1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840</v>
      </c>
      <c r="AP11" s="284">
        <v>32</v>
      </c>
      <c r="AQ11" s="285">
        <v>320</v>
      </c>
      <c r="AR11" s="286">
        <v>-90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22</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27606</v>
      </c>
      <c r="AP13" s="284">
        <v>1048</v>
      </c>
      <c r="AQ13" s="285">
        <v>2764</v>
      </c>
      <c r="AR13" s="286">
        <v>-62.1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5506</v>
      </c>
      <c r="AP14" s="284">
        <v>209</v>
      </c>
      <c r="AQ14" s="285">
        <v>1165</v>
      </c>
      <c r="AR14" s="286">
        <v>-82.1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-154651</v>
      </c>
      <c r="AP15" s="284">
        <v>-5871</v>
      </c>
      <c r="AQ15" s="285">
        <v>-3941</v>
      </c>
      <c r="AR15" s="286">
        <v>49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1703640</v>
      </c>
      <c r="AP16" s="284">
        <v>64676</v>
      </c>
      <c r="AQ16" s="285">
        <v>76616</v>
      </c>
      <c r="AR16" s="286">
        <v>-15.6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6.64</v>
      </c>
      <c r="AP21" s="298">
        <v>6.73</v>
      </c>
      <c r="AQ21" s="299">
        <v>-0.09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96.2</v>
      </c>
      <c r="AP22" s="303">
        <v>96.9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1263924</v>
      </c>
      <c r="AP32" s="312">
        <v>47983</v>
      </c>
      <c r="AQ32" s="313">
        <v>33390</v>
      </c>
      <c r="AR32" s="314">
        <v>43.7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269739</v>
      </c>
      <c r="AP35" s="312">
        <v>10240</v>
      </c>
      <c r="AQ35" s="313">
        <v>8851</v>
      </c>
      <c r="AR35" s="314">
        <v>15.7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79499</v>
      </c>
      <c r="AP36" s="312">
        <v>3018</v>
      </c>
      <c r="AQ36" s="313">
        <v>2033</v>
      </c>
      <c r="AR36" s="314">
        <v>48.5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194729</v>
      </c>
      <c r="AP37" s="312">
        <v>7393</v>
      </c>
      <c r="AQ37" s="313">
        <v>640</v>
      </c>
      <c r="AR37" s="314">
        <v>1055.2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t="s">
        <v>486</v>
      </c>
      <c r="AP39" s="312" t="s">
        <v>486</v>
      </c>
      <c r="AQ39" s="313">
        <v>-3025</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-865526</v>
      </c>
      <c r="AP40" s="312">
        <v>-32859</v>
      </c>
      <c r="AQ40" s="313">
        <v>-26876</v>
      </c>
      <c r="AR40" s="314">
        <v>22.3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942365</v>
      </c>
      <c r="AP41" s="312">
        <v>35776</v>
      </c>
      <c r="AQ41" s="313">
        <v>15015</v>
      </c>
      <c r="AR41" s="314">
        <v>138.30000000000001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3060063</v>
      </c>
      <c r="AN51" s="334">
        <v>111775</v>
      </c>
      <c r="AO51" s="335">
        <v>21</v>
      </c>
      <c r="AP51" s="336">
        <v>51264</v>
      </c>
      <c r="AQ51" s="337">
        <v>8.1999999999999993</v>
      </c>
      <c r="AR51" s="338">
        <v>12.8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634686</v>
      </c>
      <c r="AN52" s="342">
        <v>23183</v>
      </c>
      <c r="AO52" s="343">
        <v>36.5</v>
      </c>
      <c r="AP52" s="344">
        <v>26040</v>
      </c>
      <c r="AQ52" s="345">
        <v>4.5</v>
      </c>
      <c r="AR52" s="346">
        <v>32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1107951</v>
      </c>
      <c r="AN53" s="334">
        <v>40834</v>
      </c>
      <c r="AO53" s="335">
        <v>-63.5</v>
      </c>
      <c r="AP53" s="336">
        <v>52068</v>
      </c>
      <c r="AQ53" s="337">
        <v>1.6</v>
      </c>
      <c r="AR53" s="338">
        <v>-65.099999999999994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495644</v>
      </c>
      <c r="AN54" s="342">
        <v>18267</v>
      </c>
      <c r="AO54" s="343">
        <v>-21.2</v>
      </c>
      <c r="AP54" s="344">
        <v>26936</v>
      </c>
      <c r="AQ54" s="345">
        <v>3.4</v>
      </c>
      <c r="AR54" s="346">
        <v>-24.6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923323</v>
      </c>
      <c r="AN55" s="334">
        <v>34273</v>
      </c>
      <c r="AO55" s="335">
        <v>-16.100000000000001</v>
      </c>
      <c r="AP55" s="336">
        <v>47161</v>
      </c>
      <c r="AQ55" s="337">
        <v>-9.4</v>
      </c>
      <c r="AR55" s="338">
        <v>-6.7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421982</v>
      </c>
      <c r="AN56" s="342">
        <v>15664</v>
      </c>
      <c r="AO56" s="343">
        <v>-14.2</v>
      </c>
      <c r="AP56" s="344">
        <v>24595</v>
      </c>
      <c r="AQ56" s="345">
        <v>-8.6999999999999993</v>
      </c>
      <c r="AR56" s="346">
        <v>-5.5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1088576</v>
      </c>
      <c r="AN57" s="334">
        <v>40970</v>
      </c>
      <c r="AO57" s="335">
        <v>19.5</v>
      </c>
      <c r="AP57" s="336">
        <v>43423</v>
      </c>
      <c r="AQ57" s="337">
        <v>-7.9</v>
      </c>
      <c r="AR57" s="338">
        <v>27.4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420072</v>
      </c>
      <c r="AN58" s="342">
        <v>15810</v>
      </c>
      <c r="AO58" s="343">
        <v>0.9</v>
      </c>
      <c r="AP58" s="344">
        <v>22207</v>
      </c>
      <c r="AQ58" s="345">
        <v>-9.6999999999999993</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690680</v>
      </c>
      <c r="AN59" s="334">
        <v>26221</v>
      </c>
      <c r="AO59" s="335">
        <v>-36</v>
      </c>
      <c r="AP59" s="336">
        <v>45265</v>
      </c>
      <c r="AQ59" s="337">
        <v>4.2</v>
      </c>
      <c r="AR59" s="338">
        <v>-40.200000000000003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290559</v>
      </c>
      <c r="AN60" s="342">
        <v>11031</v>
      </c>
      <c r="AO60" s="343">
        <v>-30.2</v>
      </c>
      <c r="AP60" s="344">
        <v>22600</v>
      </c>
      <c r="AQ60" s="345">
        <v>1.8</v>
      </c>
      <c r="AR60" s="346">
        <v>-32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1374119</v>
      </c>
      <c r="AN61" s="349">
        <v>50815</v>
      </c>
      <c r="AO61" s="350">
        <v>-15</v>
      </c>
      <c r="AP61" s="351">
        <v>47836</v>
      </c>
      <c r="AQ61" s="352">
        <v>-0.7</v>
      </c>
      <c r="AR61" s="338">
        <v>-14.3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452589</v>
      </c>
      <c r="AN62" s="342">
        <v>16791</v>
      </c>
      <c r="AO62" s="343">
        <v>-5.6</v>
      </c>
      <c r="AP62" s="344">
        <v>24476</v>
      </c>
      <c r="AQ62" s="345">
        <v>-1.7</v>
      </c>
      <c r="AR62" s="346">
        <v>-3.9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aiDNipxsK8GtOfCAlmnCPRNA4BSMtnKOiKqSKQe3VxI1+cKkc6YkW7HBcyON6BVrdvzF6Ij7QZ1rdiGenrEhA==" saltValue="yPn3rdHYwv65AmYvSaey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eXXO1SYl8K/ngwQC5jrKpFxrbn1GROStQwMdNQclAKh1DUhQMU3BuuClGUBw5o/+LjaBkyNIZ43n90WYnIOhQ==" saltValue="0JxoqSqkKwZ7Eg19RyhM5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tewaWpslNgPLwwzFrs9g8y9jtza2Qhrp5pHTpovUFmlNuZmaq6EAMy3pYtpRFy1Je94DKbWR2EA+tUi9eeHHyw==" saltValue="f/ckoSKSTFS3FPoou0eO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11.54</v>
      </c>
      <c r="G47" s="12">
        <v>12.76</v>
      </c>
      <c r="H47" s="12">
        <v>19.420000000000002</v>
      </c>
      <c r="I47" s="12">
        <v>17.96</v>
      </c>
      <c r="J47" s="13">
        <v>19.559999999999999</v>
      </c>
    </row>
    <row r="48" spans="2:10" ht="57.75" customHeight="1" x14ac:dyDescent="0.15">
      <c r="B48" s="14"/>
      <c r="C48" s="1177" t="s">
        <v>4</v>
      </c>
      <c r="D48" s="1177"/>
      <c r="E48" s="1178"/>
      <c r="F48" s="15">
        <v>7.08</v>
      </c>
      <c r="G48" s="16">
        <v>5.28</v>
      </c>
      <c r="H48" s="16">
        <v>7.09</v>
      </c>
      <c r="I48" s="16">
        <v>7.68</v>
      </c>
      <c r="J48" s="17">
        <v>7.6</v>
      </c>
    </row>
    <row r="49" spans="2:10" ht="57.75" customHeight="1" thickBot="1" x14ac:dyDescent="0.2">
      <c r="B49" s="18"/>
      <c r="C49" s="1179" t="s">
        <v>5</v>
      </c>
      <c r="D49" s="1179"/>
      <c r="E49" s="1180"/>
      <c r="F49" s="19" t="s">
        <v>529</v>
      </c>
      <c r="G49" s="20" t="s">
        <v>530</v>
      </c>
      <c r="H49" s="20">
        <v>9.3000000000000007</v>
      </c>
      <c r="I49" s="20" t="s">
        <v>531</v>
      </c>
      <c r="J49" s="21">
        <v>1.75</v>
      </c>
    </row>
    <row r="50" spans="2:10" x14ac:dyDescent="0.15"/>
  </sheetData>
  <sheetProtection algorithmName="SHA-512" hashValue="Oy1/tO2klTWp31NxLyUkZszYsKP3bC3kFFZjbPVaD2y0F6qTeE4M5fMXq91JNirOrIzw6zIak9KcSszYEwBTVA==" saltValue="KnGcENskRVec0zjTBS6oR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静香</cp:lastModifiedBy>
  <cp:lastPrinted>2025-03-24T04:59:30Z</cp:lastPrinted>
  <dcterms:created xsi:type="dcterms:W3CDTF">2025-02-19T00:35:29Z</dcterms:created>
  <dcterms:modified xsi:type="dcterms:W3CDTF">2026-03-23T07:46:21Z</dcterms:modified>
  <cp:category/>
</cp:coreProperties>
</file>