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8lgfs01\R05DATA\B_企画財政課\05_財政\08_財政調査事情公表\B050801_財政状況公表_(常)永\財政状況資料集\"/>
    </mc:Choice>
  </mc:AlternateContent>
  <bookViews>
    <workbookView xWindow="0" yWindow="0" windowWidth="19815" windowHeight="127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<sst xmlns="http://schemas.openxmlformats.org/spreadsheetml/2006/main" count="1071" uniqueCount="594">
  <si>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</si>
  <si>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</si>
  <si>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</si>
  <si>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</si>
  <si>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</si>
  <si>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</si>
  <si>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</si>
  <si>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</si>
  <si>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</si>
  <si>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</si>
  <si>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</si>
  <si>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</si>
  <si>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</si>
  <si>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</si>
  <si>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</si>
  <si>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</si>
  <si>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</si>
  <si>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</si>
  <si>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</si>
  <si>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</si>
  <si>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</si>
  <si>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</si>
  <si>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</si>
  <si>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</si>
  <si>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</si>
  <si>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</si>
  <si>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</si>
  <si>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</si>
  <si>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</si>
  <si>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</si>
  <si>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</si>
  <si>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</si>
  <si>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</si>
  <si>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</si>
  <si>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</si>
  <si>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</si>
  <si>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</si>
  <si>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</si>
  <si>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</si>
  <si>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</si>
  <si>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</si>
  <si>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</si>
  <si>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</si>
  <si>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</si>
  <si>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</si>
  <si>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</si>
  <si>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</si>
  <si>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</si>
  <si>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</si>
  <si>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</si>
  <si>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</si>
  <si>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</si>
  <si>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</si>
  <si>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</si>
  <si>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</si>
  <si>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</si>
  <si>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</si>
  <si>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</si>
  <si>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</si>
  <si>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</si>
  <si>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</si>
  <si>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</si>
  <si>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</si>
  <si>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</si>
  <si>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</si>
  <si>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</si>
  <si>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</si>
  <si>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</si>
  <si>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</si>
  <si>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</si>
  <si>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</si>
  <si>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</si>
  <si>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</si>
  <si>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</si>
  <si>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</si>
  <si>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</si>
  <si>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</si>
  <si>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</si>
  <si>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</si>
  <si>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</si>
  <si>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</si>
  <si>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</si>
  <si>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</si>
  <si>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</si>
  <si>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</si>
  <si>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</si>
  <si>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</si>
  <si>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</si>
  <si>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</si>
  <si>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</si>
  <si>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</si>
  <si>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</si>
  <si>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</si>
  <si>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</si>
  <si>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</si>
  <si>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</si>
  <si>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</si>
  <si>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</si>
  <si>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</si>
  <si>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</si>
  <si>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</si>
  <si>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</si>
  <si>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</si>
  <si>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</si>
  <si>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</si>
  <si>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</si>
  <si>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</si>
  <si>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</si>
  <si>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</si>
  <si>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</si>
  <si>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</si>
  <si>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</si>
  <si>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</si>
  <si>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</si>
  <si>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</si>
  <si>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</si>
  <si>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</si>
  <si>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</si>
  <si>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</si>
  <si>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</si>
  <si>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</si>
  <si>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</si>
  <si>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</si>
  <si>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</si>
  <si>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</si>
  <si>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</si>
  <si>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</si>
  <si>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</si>
  <si>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</si>
  <si>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</si>
  <si>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</si>
  <si>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</si>
  <si>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</si>
  <si>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</si>
  <si>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</si>
  <si>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</si>
  <si>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</si>
  <si>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</si>
  <si>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</si>
  <si>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</si>
  <si>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</si>
  <si>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</si>
  <si>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</si>
  <si>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</si>
  <si>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</si>
  <si>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</si>
  <si>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</si>
  <si>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</si>
  <si>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</si>
  <si>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</si>
  <si>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</si>
  <si>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</si>
  <si>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</si>
  <si>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</si>
  <si>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</si>
  <si>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</si>
  <si>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</si>
  <si>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</si>
  <si>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</si>
  <si>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</si>
  <si>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</si>
  <si>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</si>
  <si>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</si>
  <si>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</si>
  <si>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</si>
  <si>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</si>
  <si>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</si>
  <si>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</si>
  <si>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</si>
  <si>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</si>
  <si>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</si>
  <si>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</si>
  <si>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</si>
  <si>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</si>
  <si>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</si>
  <si>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</si>
  <si>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</si>
  <si>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</si>
  <si>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</si>
  <si>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</si>
  <si>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</si>
  <si>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</si>
  <si>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</si>
  <si>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</si>
  <si>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</si>
  <si>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</si>
  <si>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</si>
  <si>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</si>
  <si>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</si>
  <si>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</si>
  <si>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</si>
  <si>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</si>
  <si>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</si>
  <si>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</si>
  <si>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</si>
  <si>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</si>
  <si>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</si>
  <si>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</si>
  <si>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</si>
  <si>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</si>
  <si>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</si>
  <si>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</si>
  <si>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</si>
  <si>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</si>
  <si>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</si>
  <si>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</si>
  <si>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</si>
  <si>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</si>
  <si>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</si>
  <si>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</si>
  <si>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</si>
  <si>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</si>
  <si>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</si>
  <si>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</si>
  <si>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</si>
  <si>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</si>
  <si>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</si>
  <si>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</si>
  <si>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</si>
  <si>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岩手県矢巾町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</si>
  <si>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</si>
  <si>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</si>
  <si>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</si>
  <si>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</si>
  <si>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</si>
  <si>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</si>
  <si>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</si>
  <si>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</si>
  <si>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</si>
  <si>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</si>
  <si>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</si>
  <si>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</si>
  <si>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</si>
  <si>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</si>
  <si>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</si>
  <si>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</si>
  <si>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</si>
  <si>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</si>
  <si>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</si>
  <si>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</si>
  <si>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</si>
  <si>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</si>
  <si>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</si>
  <si>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</si>
  <si>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</si>
  <si>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</si>
  <si>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</si>
  <si>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</si>
  <si>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</si>
  <si>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</si>
  <si>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</si>
  <si>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</si>
  <si>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</si>
  <si>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</si>
  <si>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</si>
  <si>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</si>
  <si>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</si>
  <si>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</si>
  <si>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</si>
  <si>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</si>
  <si>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</si>
  <si>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</si>
  <si>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</si>
  <si>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</si>
  <si>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</si>
  <si>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</si>
  <si>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</si>
  <si>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</si>
  <si>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</si>
  <si>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</si>
  <si>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</si>
  <si>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</si>
  <si>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</si>
  <si>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</si>
  <si>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</si>
  <si>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</si>
  <si>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</si>
  <si>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</si>
  <si>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</si>
  <si>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</si>
  <si>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</si>
  <si>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</si>
  <si>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</si>
  <si>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</si>
  <si>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</si>
  <si>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</si>
  <si>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</si>
  <si>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</si>
  <si>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</si>
  <si>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</si>
  <si>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</si>
  <si>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</si>
  <si>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</si>
  <si>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</si>
  <si>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</si>
  <si>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</si>
  <si>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</si>
  <si>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</si>
  <si>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</si>
  <si>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</si>
  <si>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</si>
  <si>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</si>
  <si>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</si>
  <si>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</si>
  <si>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</si>
  <si>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</si>
  <si>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</si>
  <si>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</si>
  <si>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</si>
  <si>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</si>
  <si>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</si>
  <si>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</si>
  <si>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</si>
  <si>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</si>
  <si>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</si>
  <si>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</si>
  <si>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</si>
  <si>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</si>
  <si>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</si>
  <si>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</si>
  <si>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</si>
  <si>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</si>
  <si>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</si>
  <si>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</si>
  <si>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</si>
  <si>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</si>
  <si>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</si>
  <si>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</si>
  <si>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</si>
  <si>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</si>
  <si>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</si>
  <si>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</si>
  <si>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</si>
  <si>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</si>
  <si>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</si>
  <si>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</si>
  <si>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</si>
  <si>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</si>
  <si>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</si>
  <si>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</si>
  <si>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</si>
  <si>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</si>
  <si>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</si>
  <si>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</si>
  <si>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</si>
  <si>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</si>
  <si>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</si>
  <si>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</si>
  <si>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</si>
  <si>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</si>
  <si>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</si>
  <si>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</si>
  <si>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</si>
  <si>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</si>
  <si>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</si>
  <si>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</si>
  <si>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</si>
  <si>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</si>
  <si>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</si>
  <si>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</si>
  <si>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</si>
  <si>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</si>
  <si>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</si>
  <si>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</si>
  <si>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</si>
  <si>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</si>
  <si>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</si>
  <si>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</si>
  <si>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</si>
  <si>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</si>
  <si>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</si>
  <si>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</si>
  <si>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岩手県矢巾町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</si>
  <si>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</si>
  <si>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</si>
  <si>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</si>
  <si>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</si>
  <si>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</si>
  <si>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</si>
  <si>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</si>
  <si>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</si>
  <si>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</si>
  <si>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</si>
  <si>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</si>
  <si>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</si>
  <si>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</si>
  <si>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</si>
  <si>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</si>
  <si>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</si>
  <si>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</si>
  <si>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</si>
  <si>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</si>
  <si>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</si>
  <si>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</si>
  <si>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</si>
  <si>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</si>
  <si>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</si>
  <si>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</si>
  <si>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</si>
  <si>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</si>
  <si>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</si>
  <si>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</si>
  <si>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</si>
  <si>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</si>
  <si>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</si>
  <si>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</si>
  <si>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</si>
  <si>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</si>
  <si>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</si>
  <si>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</si>
  <si>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</si>
  <si>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</si>
  <si>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</si>
  <si>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</si>
  <si>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</si>
  <si>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</si>
  <si>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</si>
  <si>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</si>
  <si>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</si>
  <si>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</si>
  <si>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</si>
  <si>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</si>
  <si>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</si>
  <si>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</si>
  <si>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</si>
  <si>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</si>
  <si>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</si>
  <si>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</si>
  <si>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</si>
  <si>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</si>
  <si>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</si>
  <si>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</si>
  <si>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</si>
  <si>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</si>
  <si>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</si>
  <si>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</si>
  <si>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</si>
  <si>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</si>
  <si>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</si>
  <si>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</si>
  <si>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</si>
  <si>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</si>
  <si>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</si>
  <si>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</si>
  <si>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</si>
  <si>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</si>
  <si>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</si>
  <si>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</si>
  <si>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</si>
  <si>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</si>
  <si>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</si>
  <si>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</si>
  <si>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</si>
  <si>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</si>
  <si>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</si>
  <si>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</si>
  <si>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</si>
  <si>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</si>
  <si>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</si>
  <si>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</si>
  <si>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</si>
  <si>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</si>
  <si>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</si>
  <si>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</si>
  <si>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</si>
  <si>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</si>
  <si>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</si>
  <si>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</si>
  <si>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</si>
  <si>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</si>
  <si>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</si>
  <si>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</si>
  <si>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</si>
  <si>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</si>
  <si>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</si>
  <si>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</si>
  <si>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</si>
  <si>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</si>
  <si>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</si>
  <si>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</si>
  <si>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</si>
  <si>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</si>
  <si>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</si>
  <si>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</si>
  <si>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</si>
  <si>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</si>
  <si>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</si>
  <si>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</si>
  <si>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</si>
  <si>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</si>
  <si>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</si>
  <si>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</si>
  <si>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</si>
  <si>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</si>
  <si>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</si>
  <si>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</si>
  <si>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</si>
  <si>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</si>
  <si>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</si>
  <si>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</si>
  <si>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</si>
  <si>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</si>
  <si>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</si>
  <si>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</si>
  <si>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</si>
  <si>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</si>
  <si>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</si>
  <si>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</si>
  <si>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</si>
  <si>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</si>
  <si>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</si>
  <si>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</si>
  <si>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</si>
  <si>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</si>
  <si>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</si>
  <si>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</si>
  <si>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</si>
  <si>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</si>
  <si>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</si>
  <si>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</si>
  <si>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</si>
  <si>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</si>
  <si>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</si>
  <si>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</si>
  <si>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</si>
  <si>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</si>
  <si>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</si>
  <si>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</si>
  <si>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</si>
  <si>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</si>
  <si>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</si>
  <si>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</si>
  <si>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</si>
  <si>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</si>
  <si>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</si>
  <si>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</si>
  <si>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</si>
  <si>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</si>
  <si>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</si>
  <si>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</si>
  <si>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</si>
  <si>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</si>
  <si>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</si>
  <si>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</si>
  <si>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</si>
  <si>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</si>
  <si>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</si>
  <si>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</si>
  <si>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</si>
  <si>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</si>
  <si>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</si>
  <si>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</si>
  <si>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</si>
  <si>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</si>
  <si>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</si>
  <si>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</si>
  <si>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</si>
  <si>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</si>
  <si>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</si>
  <si>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</si>
  <si>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9.13</t>
  </si>
  <si>
    <t>▲ 0.05</t>
  </si>
  <si>
    <t>▲ 1.21</t>
  </si>
  <si>
    <t>一般会計</t>
  </si>
  <si>
    <t>下水道事業会計</t>
  </si>
  <si>
    <t>水道事業会計</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</si>
  <si>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</si>
  <si>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</si>
  <si>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</si>
  <si>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</si>
  <si>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</si>
  <si>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</si>
  <si>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</si>
  <si>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</si>
  <si>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</si>
  <si>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</si>
  <si>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</si>
  <si>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教育施設整備基金</t>
    <rPh sb="0" eb="6">
      <t>キョウイクシセツセイビ</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</si>
  <si>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2"/>
  </si>
  <si>
    <t>芸術文化振興基金</t>
    <rPh sb="0" eb="2">
      <t>ゲイジュツ</t>
    </rPh>
    <rPh sb="2" eb="4">
      <t>ブンカ</t>
    </rPh>
    <rPh sb="4" eb="6">
      <t>シンコウ</t>
    </rPh>
    <rPh sb="6" eb="8">
      <t>キキン</t>
    </rPh>
    <phoneticPr fontId="2"/>
  </si>
  <si>
    <t>ふるさと基金</t>
    <rPh sb="4" eb="6">
      <t>キキン</t>
    </rPh>
    <phoneticPr fontId="2"/>
  </si>
  <si>
    <t>新型コロナウイルス感染症対策資金利子補給等基金</t>
    <phoneticPr fontId="2"/>
  </si>
  <si>
    <t>-</t>
    <phoneticPr fontId="2"/>
  </si>
  <si>
    <t>-</t>
    <phoneticPr fontId="2"/>
  </si>
  <si>
    <t>法適用企業</t>
    <phoneticPr fontId="5"/>
  </si>
  <si>
    <t>盛岡・紫波地区環境施設組合</t>
    <rPh sb="0" eb="2">
      <t>モリオカ</t>
    </rPh>
    <rPh sb="3" eb="5">
      <t>シワ</t>
    </rPh>
    <rPh sb="5" eb="7">
      <t>チク</t>
    </rPh>
    <rPh sb="7" eb="9">
      <t>カンキョウ</t>
    </rPh>
    <rPh sb="9" eb="11">
      <t>シセツ</t>
    </rPh>
    <rPh sb="11" eb="13">
      <t>クミアイ</t>
    </rPh>
    <phoneticPr fontId="2"/>
  </si>
  <si>
    <t>盛岡地区広域消防組合</t>
    <rPh sb="0" eb="2">
      <t>モリオカ</t>
    </rPh>
    <rPh sb="2" eb="4">
      <t>チク</t>
    </rPh>
    <rPh sb="4" eb="6">
      <t>コウイキ</t>
    </rPh>
    <rPh sb="6" eb="8">
      <t>ショウボウ</t>
    </rPh>
    <rPh sb="8" eb="10">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</si>
  <si>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</si>
  <si>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</si>
  <si>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</si>
  <si>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</si>
  <si>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矢櫃山造林一部事務組合</t>
    <rPh sb="0" eb="2">
      <t>ヤビツ</t>
    </rPh>
    <rPh sb="2" eb="3">
      <t>ヤマ</t>
    </rPh>
    <rPh sb="3" eb="5">
      <t>ゾウリン</t>
    </rPh>
    <rPh sb="5" eb="7">
      <t>イチブ</t>
    </rPh>
    <rPh sb="7" eb="9">
      <t>ジム</t>
    </rPh>
    <rPh sb="9" eb="11">
      <t>クミアイ</t>
    </rPh>
    <phoneticPr fontId="2"/>
  </si>
  <si>
    <t>盛岡広域環境組合</t>
    <rPh sb="0" eb="2">
      <t>モリオカ</t>
    </rPh>
    <rPh sb="2" eb="4">
      <t>コウイキ</t>
    </rPh>
    <rPh sb="4" eb="6">
      <t>カンキョウ</t>
    </rPh>
    <rPh sb="6" eb="8">
      <t>クミアイ</t>
    </rPh>
    <phoneticPr fontId="2"/>
  </si>
  <si>
    <t>矢巾観光開発株式会社</t>
    <rPh sb="0" eb="2">
      <t>ヤハバ</t>
    </rPh>
    <rPh sb="2" eb="4">
      <t>カンコウ</t>
    </rPh>
    <rPh sb="4" eb="6">
      <t>カイハツ</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</si>
</sst>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7869-437A-BE27-7F53F69990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92373</c:v>
                </c:pt>
                <c:pt idx="1">
                  <c:v>111775</c:v>
                </c:pt>
                <c:pt idx="2">
                  <c:v>40834</c:v>
                </c:pt>
                <c:pt idx="3">
                  <c:v>34273</c:v>
                </c:pt>
                <c:pt idx="4">
                  <c:v>40970</c:v>
                </c:pt>
              </c:numCache>
            </c:numRef>
          </c:val>
          <c:smooth val="0"/>
          <c:extLst>
            <c:ext xmlns:c16="http://schemas.microsoft.com/office/drawing/2014/chart" uri="{C3380CC4-5D6E-409C-BE32-E72D297353CC}">
              <c16:uniqueId val="{00000001-7869-437A-BE27-7F53F69990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7.27</c:v>
                </c:pt>
                <c:pt idx="1">
                  <c:v>7.08</c:v>
                </c:pt>
                <c:pt idx="2">
                  <c:v>5.28</c:v>
                </c:pt>
                <c:pt idx="3">
                  <c:v>7.09</c:v>
                </c:pt>
                <c:pt idx="4">
                  <c:v>7.68</c:v>
                </c:pt>
              </c:numCache>
            </c:numRef>
          </c:val>
          <c:extLst>
            <c:ext xmlns:c16="http://schemas.microsoft.com/office/drawing/2014/chart" uri="{C3380CC4-5D6E-409C-BE32-E72D297353CC}">
              <c16:uniqueId val="{00000000-EF9C-48E0-AA8A-823EC9EDBE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20.52</c:v>
                </c:pt>
                <c:pt idx="1">
                  <c:v>11.54</c:v>
                </c:pt>
                <c:pt idx="2">
                  <c:v>12.76</c:v>
                </c:pt>
                <c:pt idx="3">
                  <c:v>19.420000000000002</c:v>
                </c:pt>
                <c:pt idx="4">
                  <c:v>17.96</c:v>
                </c:pt>
              </c:numCache>
            </c:numRef>
          </c:val>
          <c:extLst>
            <c:ext xmlns:c16="http://schemas.microsoft.com/office/drawing/2014/chart" uri="{C3380CC4-5D6E-409C-BE32-E72D297353CC}">
              <c16:uniqueId val="{00000001-EF9C-48E0-AA8A-823EC9EDBE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0.35</c:v>
                </c:pt>
                <c:pt idx="1">
                  <c:v>-9.1300000000000008</c:v>
                </c:pt>
                <c:pt idx="2">
                  <c:v>-0.05</c:v>
                </c:pt>
                <c:pt idx="3">
                  <c:v>9.3000000000000007</c:v>
                </c:pt>
                <c:pt idx="4">
                  <c:v>-1.21</c:v>
                </c:pt>
              </c:numCache>
            </c:numRef>
          </c:val>
          <c:smooth val="0"/>
          <c:extLst>
            <c:ext xmlns:c16="http://schemas.microsoft.com/office/drawing/2014/chart" uri="{C3380CC4-5D6E-409C-BE32-E72D297353CC}">
              <c16:uniqueId val="{00000002-EF9C-48E0-AA8A-823EC9EDBE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0.05</c:v>
                </c:pt>
                <c:pt idx="4">
                  <c:v>0</c:v>
                </c:pt>
                <c:pt idx="5">
                  <c:v>0</c:v>
                </c:pt>
                <c:pt idx="6">
                  <c:v>0</c:v>
                </c:pt>
                <c:pt idx="7">
                  <c:v>0</c:v>
                </c:pt>
                <c:pt idx="8">
                  <c:v>0</c:v>
                </c:pt>
                <c:pt idx="9">
                  <c:v>0</c:v>
                </c:pt>
              </c:numCache>
            </c:numRef>
          </c:val>
          <c:extLst>
            <c:ext xmlns:c16="http://schemas.microsoft.com/office/drawing/2014/chart" uri="{C3380CC4-5D6E-409C-BE32-E72D297353CC}">
              <c16:uniqueId val="{00000000-3B79-4B8F-99B8-8FBAABCA0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79-4B8F-99B8-8FBAABCA0F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79-4B8F-99B8-8FBAABCA0F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79-4B8F-99B8-8FBAABCA0F3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0.03</c:v>
                </c:pt>
                <c:pt idx="6">
                  <c:v>#N/A</c:v>
                </c:pt>
                <c:pt idx="7">
                  <c:v>0.04</c:v>
                </c:pt>
                <c:pt idx="8">
                  <c:v>#N/A</c:v>
                </c:pt>
                <c:pt idx="9">
                  <c:v>0.03</c:v>
                </c:pt>
              </c:numCache>
            </c:numRef>
          </c:val>
          <c:extLst>
            <c:ext xmlns:c16="http://schemas.microsoft.com/office/drawing/2014/chart" uri="{C3380CC4-5D6E-409C-BE32-E72D297353CC}">
              <c16:uniqueId val="{00000004-3B79-4B8F-99B8-8FBAABCA0F3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0.34</c:v>
                </c:pt>
                <c:pt idx="4">
                  <c:v>#N/A</c:v>
                </c:pt>
                <c:pt idx="5">
                  <c:v>0.63</c:v>
                </c:pt>
                <c:pt idx="6">
                  <c:v>#N/A</c:v>
                </c:pt>
                <c:pt idx="7">
                  <c:v>0.46</c:v>
                </c:pt>
                <c:pt idx="8">
                  <c:v>#N/A</c:v>
                </c:pt>
                <c:pt idx="9">
                  <c:v>0.32</c:v>
                </c:pt>
              </c:numCache>
            </c:numRef>
          </c:val>
          <c:extLst>
            <c:ext xmlns:c16="http://schemas.microsoft.com/office/drawing/2014/chart" uri="{C3380CC4-5D6E-409C-BE32-E72D297353CC}">
              <c16:uniqueId val="{00000005-3B79-4B8F-99B8-8FBAABCA0F3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2.41</c:v>
                </c:pt>
                <c:pt idx="2">
                  <c:v>#N/A</c:v>
                </c:pt>
                <c:pt idx="3">
                  <c:v>1.98</c:v>
                </c:pt>
                <c:pt idx="4">
                  <c:v>#N/A</c:v>
                </c:pt>
                <c:pt idx="5">
                  <c:v>2.02</c:v>
                </c:pt>
                <c:pt idx="6">
                  <c:v>#N/A</c:v>
                </c:pt>
                <c:pt idx="7">
                  <c:v>2.63</c:v>
                </c:pt>
                <c:pt idx="8">
                  <c:v>#N/A</c:v>
                </c:pt>
                <c:pt idx="9">
                  <c:v>2.97</c:v>
                </c:pt>
              </c:numCache>
            </c:numRef>
          </c:val>
          <c:extLst>
            <c:ext xmlns:c16="http://schemas.microsoft.com/office/drawing/2014/chart" uri="{C3380CC4-5D6E-409C-BE32-E72D297353CC}">
              <c16:uniqueId val="{00000006-3B79-4B8F-99B8-8FBAABCA0F3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5.94</c:v>
                </c:pt>
                <c:pt idx="2">
                  <c:v>#N/A</c:v>
                </c:pt>
                <c:pt idx="3">
                  <c:v>7.44</c:v>
                </c:pt>
                <c:pt idx="4">
                  <c:v>#N/A</c:v>
                </c:pt>
                <c:pt idx="5">
                  <c:v>8.52</c:v>
                </c:pt>
                <c:pt idx="6">
                  <c:v>#N/A</c:v>
                </c:pt>
                <c:pt idx="7">
                  <c:v>7.18</c:v>
                </c:pt>
                <c:pt idx="8">
                  <c:v>#N/A</c:v>
                </c:pt>
                <c:pt idx="9">
                  <c:v>6.33</c:v>
                </c:pt>
              </c:numCache>
            </c:numRef>
          </c:val>
          <c:extLst>
            <c:ext xmlns:c16="http://schemas.microsoft.com/office/drawing/2014/chart" uri="{C3380CC4-5D6E-409C-BE32-E72D297353CC}">
              <c16:uniqueId val="{00000007-3B79-4B8F-99B8-8FBAABCA0F3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2.99</c:v>
                </c:pt>
                <c:pt idx="2">
                  <c:v>#N/A</c:v>
                </c:pt>
                <c:pt idx="3">
                  <c:v>7.48</c:v>
                </c:pt>
                <c:pt idx="4">
                  <c:v>#N/A</c:v>
                </c:pt>
                <c:pt idx="5">
                  <c:v>6.51</c:v>
                </c:pt>
                <c:pt idx="6">
                  <c:v>#N/A</c:v>
                </c:pt>
                <c:pt idx="7">
                  <c:v>6.68</c:v>
                </c:pt>
                <c:pt idx="8">
                  <c:v>#N/A</c:v>
                </c:pt>
                <c:pt idx="9">
                  <c:v>6.59</c:v>
                </c:pt>
              </c:numCache>
            </c:numRef>
          </c:val>
          <c:extLst>
            <c:ext xmlns:c16="http://schemas.microsoft.com/office/drawing/2014/chart" uri="{C3380CC4-5D6E-409C-BE32-E72D297353CC}">
              <c16:uniqueId val="{00000008-3B79-4B8F-99B8-8FBAABCA0F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7.33</c:v>
                </c:pt>
                <c:pt idx="2">
                  <c:v>#N/A</c:v>
                </c:pt>
                <c:pt idx="3">
                  <c:v>7.13</c:v>
                </c:pt>
                <c:pt idx="4">
                  <c:v>#N/A</c:v>
                </c:pt>
                <c:pt idx="5">
                  <c:v>5.38</c:v>
                </c:pt>
                <c:pt idx="6">
                  <c:v>#N/A</c:v>
                </c:pt>
                <c:pt idx="7">
                  <c:v>7.19</c:v>
                </c:pt>
                <c:pt idx="8">
                  <c:v>#N/A</c:v>
                </c:pt>
                <c:pt idx="9">
                  <c:v>7.68</c:v>
                </c:pt>
              </c:numCache>
            </c:numRef>
          </c:val>
          <c:extLst>
            <c:ext xmlns:c16="http://schemas.microsoft.com/office/drawing/2014/chart" uri="{C3380CC4-5D6E-409C-BE32-E72D297353CC}">
              <c16:uniqueId val="{00000009-3B79-4B8F-99B8-8FBAABCA0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1006</c:v>
                </c:pt>
                <c:pt idx="5">
                  <c:v>987</c:v>
                </c:pt>
                <c:pt idx="8">
                  <c:v>974</c:v>
                </c:pt>
                <c:pt idx="11">
                  <c:v>941</c:v>
                </c:pt>
                <c:pt idx="14">
                  <c:v>918</c:v>
                </c:pt>
              </c:numCache>
            </c:numRef>
          </c:val>
          <c:extLst>
            <c:ext xmlns:c16="http://schemas.microsoft.com/office/drawing/2014/chart" uri="{C3380CC4-5D6E-409C-BE32-E72D297353CC}">
              <c16:uniqueId val="{00000000-B62A-41B9-ABBE-01099067C0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2A-41B9-ABBE-01099067C0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128</c:v>
                </c:pt>
                <c:pt idx="3">
                  <c:v>138</c:v>
                </c:pt>
                <c:pt idx="6">
                  <c:v>162</c:v>
                </c:pt>
                <c:pt idx="9">
                  <c:v>193</c:v>
                </c:pt>
                <c:pt idx="12">
                  <c:v>194</c:v>
                </c:pt>
              </c:numCache>
            </c:numRef>
          </c:val>
          <c:extLst>
            <c:ext xmlns:c16="http://schemas.microsoft.com/office/drawing/2014/chart" uri="{C3380CC4-5D6E-409C-BE32-E72D297353CC}">
              <c16:uniqueId val="{00000002-B62A-41B9-ABBE-01099067C0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83</c:v>
                </c:pt>
                <c:pt idx="6">
                  <c:v>84</c:v>
                </c:pt>
                <c:pt idx="9">
                  <c:v>72</c:v>
                </c:pt>
                <c:pt idx="12">
                  <c:v>80</c:v>
                </c:pt>
              </c:numCache>
            </c:numRef>
          </c:val>
          <c:extLst>
            <c:ext xmlns:c16="http://schemas.microsoft.com/office/drawing/2014/chart" uri="{C3380CC4-5D6E-409C-BE32-E72D297353CC}">
              <c16:uniqueId val="{00000003-B62A-41B9-ABBE-01099067C0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335</c:v>
                </c:pt>
                <c:pt idx="3">
                  <c:v>471</c:v>
                </c:pt>
                <c:pt idx="6">
                  <c:v>342</c:v>
                </c:pt>
                <c:pt idx="9">
                  <c:v>300</c:v>
                </c:pt>
                <c:pt idx="12">
                  <c:v>265</c:v>
                </c:pt>
              </c:numCache>
            </c:numRef>
          </c:val>
          <c:extLst>
            <c:ext xmlns:c16="http://schemas.microsoft.com/office/drawing/2014/chart" uri="{C3380CC4-5D6E-409C-BE32-E72D297353CC}">
              <c16:uniqueId val="{00000004-B62A-41B9-ABBE-01099067C0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2A-41B9-ABBE-01099067C0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2A-41B9-ABBE-01099067C0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1176</c:v>
                </c:pt>
                <c:pt idx="3">
                  <c:v>1251</c:v>
                </c:pt>
                <c:pt idx="6">
                  <c:v>1288</c:v>
                </c:pt>
                <c:pt idx="9">
                  <c:v>1301</c:v>
                </c:pt>
                <c:pt idx="12">
                  <c:v>1385</c:v>
                </c:pt>
              </c:numCache>
            </c:numRef>
          </c:val>
          <c:extLst>
            <c:ext xmlns:c16="http://schemas.microsoft.com/office/drawing/2014/chart" uri="{C3380CC4-5D6E-409C-BE32-E72D297353CC}">
              <c16:uniqueId val="{00000007-B62A-41B9-ABBE-01099067C0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702</c:v>
                </c:pt>
                <c:pt idx="2">
                  <c:v>#N/A</c:v>
                </c:pt>
                <c:pt idx="3">
                  <c:v>#N/A</c:v>
                </c:pt>
                <c:pt idx="4">
                  <c:v>956</c:v>
                </c:pt>
                <c:pt idx="5">
                  <c:v>#N/A</c:v>
                </c:pt>
                <c:pt idx="6">
                  <c:v>#N/A</c:v>
                </c:pt>
                <c:pt idx="7">
                  <c:v>902</c:v>
                </c:pt>
                <c:pt idx="8">
                  <c:v>#N/A</c:v>
                </c:pt>
                <c:pt idx="9">
                  <c:v>#N/A</c:v>
                </c:pt>
                <c:pt idx="10">
                  <c:v>925</c:v>
                </c:pt>
                <c:pt idx="11">
                  <c:v>#N/A</c:v>
                </c:pt>
                <c:pt idx="12">
                  <c:v>#N/A</c:v>
                </c:pt>
                <c:pt idx="13">
                  <c:v>1006</c:v>
                </c:pt>
                <c:pt idx="14">
                  <c:v>#N/A</c:v>
                </c:pt>
              </c:numCache>
            </c:numRef>
          </c:val>
          <c:smooth val="0"/>
          <c:extLst>
            <c:ext xmlns:c16="http://schemas.microsoft.com/office/drawing/2014/chart" uri="{C3380CC4-5D6E-409C-BE32-E72D297353CC}">
              <c16:uniqueId val="{00000008-B62A-41B9-ABBE-01099067C0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11181</c:v>
                </c:pt>
                <c:pt idx="5">
                  <c:v>10913</c:v>
                </c:pt>
                <c:pt idx="8">
                  <c:v>10522</c:v>
                </c:pt>
                <c:pt idx="11">
                  <c:v>10200</c:v>
                </c:pt>
                <c:pt idx="14">
                  <c:v>9612</c:v>
                </c:pt>
              </c:numCache>
            </c:numRef>
          </c:val>
          <c:extLst>
            <c:ext xmlns:c16="http://schemas.microsoft.com/office/drawing/2014/chart" uri="{C3380CC4-5D6E-409C-BE32-E72D297353CC}">
              <c16:uniqueId val="{00000000-53E5-48D0-853C-3B19041B3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176</c:v>
                </c:pt>
                <c:pt idx="5">
                  <c:v>133</c:v>
                </c:pt>
                <c:pt idx="8">
                  <c:v>89</c:v>
                </c:pt>
                <c:pt idx="11">
                  <c:v>45</c:v>
                </c:pt>
                <c:pt idx="14">
                  <c:v>0</c:v>
                </c:pt>
              </c:numCache>
            </c:numRef>
          </c:val>
          <c:extLst>
            <c:ext xmlns:c16="http://schemas.microsoft.com/office/drawing/2014/chart" uri="{C3380CC4-5D6E-409C-BE32-E72D297353CC}">
              <c16:uniqueId val="{00000001-53E5-48D0-853C-3B19041B3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2211</c:v>
                </c:pt>
                <c:pt idx="5">
                  <c:v>1608</c:v>
                </c:pt>
                <c:pt idx="8">
                  <c:v>1725</c:v>
                </c:pt>
                <c:pt idx="11">
                  <c:v>2267</c:v>
                </c:pt>
                <c:pt idx="14">
                  <c:v>2110</c:v>
                </c:pt>
              </c:numCache>
            </c:numRef>
          </c:val>
          <c:extLst>
            <c:ext xmlns:c16="http://schemas.microsoft.com/office/drawing/2014/chart" uri="{C3380CC4-5D6E-409C-BE32-E72D297353CC}">
              <c16:uniqueId val="{00000002-53E5-48D0-853C-3B19041B3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E5-48D0-853C-3B19041B3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E5-48D0-853C-3B19041B3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E5-48D0-853C-3B19041B3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676</c:v>
                </c:pt>
                <c:pt idx="3">
                  <c:v>631</c:v>
                </c:pt>
                <c:pt idx="6">
                  <c:v>556</c:v>
                </c:pt>
                <c:pt idx="9">
                  <c:v>536</c:v>
                </c:pt>
                <c:pt idx="12">
                  <c:v>472</c:v>
                </c:pt>
              </c:numCache>
            </c:numRef>
          </c:val>
          <c:extLst>
            <c:ext xmlns:c16="http://schemas.microsoft.com/office/drawing/2014/chart" uri="{C3380CC4-5D6E-409C-BE32-E72D297353CC}">
              <c16:uniqueId val="{00000006-53E5-48D0-853C-3B19041B3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617</c:v>
                </c:pt>
                <c:pt idx="3">
                  <c:v>545</c:v>
                </c:pt>
                <c:pt idx="6">
                  <c:v>498</c:v>
                </c:pt>
                <c:pt idx="9">
                  <c:v>427</c:v>
                </c:pt>
                <c:pt idx="12">
                  <c:v>345</c:v>
                </c:pt>
              </c:numCache>
            </c:numRef>
          </c:val>
          <c:extLst>
            <c:ext xmlns:c16="http://schemas.microsoft.com/office/drawing/2014/chart" uri="{C3380CC4-5D6E-409C-BE32-E72D297353CC}">
              <c16:uniqueId val="{00000007-53E5-48D0-853C-3B19041B3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4476</c:v>
                </c:pt>
                <c:pt idx="3">
                  <c:v>4775</c:v>
                </c:pt>
                <c:pt idx="6">
                  <c:v>4437</c:v>
                </c:pt>
                <c:pt idx="9">
                  <c:v>4137</c:v>
                </c:pt>
                <c:pt idx="12">
                  <c:v>3196</c:v>
                </c:pt>
              </c:numCache>
            </c:numRef>
          </c:val>
          <c:extLst>
            <c:ext xmlns:c16="http://schemas.microsoft.com/office/drawing/2014/chart" uri="{C3380CC4-5D6E-409C-BE32-E72D297353CC}">
              <c16:uniqueId val="{00000008-53E5-48D0-853C-3B19041B3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1523</c:v>
                </c:pt>
                <c:pt idx="3">
                  <c:v>1436</c:v>
                </c:pt>
                <c:pt idx="6">
                  <c:v>1347</c:v>
                </c:pt>
                <c:pt idx="9">
                  <c:v>1258</c:v>
                </c:pt>
                <c:pt idx="12">
                  <c:v>1167</c:v>
                </c:pt>
              </c:numCache>
            </c:numRef>
          </c:val>
          <c:extLst>
            <c:ext xmlns:c16="http://schemas.microsoft.com/office/drawing/2014/chart" uri="{C3380CC4-5D6E-409C-BE32-E72D297353CC}">
              <c16:uniqueId val="{00000009-53E5-48D0-853C-3B19041B3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12942</c:v>
                </c:pt>
                <c:pt idx="3">
                  <c:v>13360</c:v>
                </c:pt>
                <c:pt idx="6">
                  <c:v>12821</c:v>
                </c:pt>
                <c:pt idx="9">
                  <c:v>12204</c:v>
                </c:pt>
                <c:pt idx="12">
                  <c:v>11361</c:v>
                </c:pt>
              </c:numCache>
            </c:numRef>
          </c:val>
          <c:extLst>
            <c:ext xmlns:c16="http://schemas.microsoft.com/office/drawing/2014/chart" uri="{C3380CC4-5D6E-409C-BE32-E72D297353CC}">
              <c16:uniqueId val="{0000000A-53E5-48D0-853C-3B19041B38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6666</c:v>
                </c:pt>
                <c:pt idx="2">
                  <c:v>#N/A</c:v>
                </c:pt>
                <c:pt idx="3">
                  <c:v>#N/A</c:v>
                </c:pt>
                <c:pt idx="4">
                  <c:v>8092</c:v>
                </c:pt>
                <c:pt idx="5">
                  <c:v>#N/A</c:v>
                </c:pt>
                <c:pt idx="6">
                  <c:v>#N/A</c:v>
                </c:pt>
                <c:pt idx="7">
                  <c:v>7324</c:v>
                </c:pt>
                <c:pt idx="8">
                  <c:v>#N/A</c:v>
                </c:pt>
                <c:pt idx="9">
                  <c:v>#N/A</c:v>
                </c:pt>
                <c:pt idx="10">
                  <c:v>6051</c:v>
                </c:pt>
                <c:pt idx="11">
                  <c:v>#N/A</c:v>
                </c:pt>
                <c:pt idx="12">
                  <c:v>#N/A</c:v>
                </c:pt>
                <c:pt idx="13">
                  <c:v>4819</c:v>
                </c:pt>
                <c:pt idx="14">
                  <c:v>#N/A</c:v>
                </c:pt>
              </c:numCache>
            </c:numRef>
          </c:val>
          <c:smooth val="0"/>
          <c:extLst>
            <c:ext xmlns:c16="http://schemas.microsoft.com/office/drawing/2014/chart" uri="{C3380CC4-5D6E-409C-BE32-E72D297353CC}">
              <c16:uniqueId val="{0000000B-53E5-48D0-853C-3B19041B38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863</c:v>
                </c:pt>
                <c:pt idx="1">
                  <c:v>1376</c:v>
                </c:pt>
                <c:pt idx="2">
                  <c:v>1242</c:v>
                </c:pt>
              </c:numCache>
            </c:numRef>
          </c:val>
          <c:extLst>
            <c:ext xmlns:c16="http://schemas.microsoft.com/office/drawing/2014/chart" uri="{C3380CC4-5D6E-409C-BE32-E72D297353CC}">
              <c16:uniqueId val="{00000000-4A67-4D51-9B36-CA64611B4B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4A67-4D51-9B36-CA64611B4B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629</c:v>
                </c:pt>
                <c:pt idx="1">
                  <c:v>582</c:v>
                </c:pt>
                <c:pt idx="2">
                  <c:v>483</c:v>
                </c:pt>
              </c:numCache>
            </c:numRef>
          </c:val>
          <c:extLst>
            <c:ext xmlns:c16="http://schemas.microsoft.com/office/drawing/2014/chart" uri="{C3380CC4-5D6E-409C-BE32-E72D297353CC}">
              <c16:uniqueId val="{00000002-4A67-4D51-9B36-CA64611B4B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26,570
26,463
67.32
13,362,761
12,815,966
531,262
6,916,226
11,360,835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ポイント上回り、類似団体平均と同値になっている。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主な要因として、分母の基準財政需要額は減算要素である臨時財政対策債振替相当額の大幅減により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百万円増となり、分子の基準財政収入額は町民税所得割や法人税割等の増により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引き続き積極的な企業誘致や人口増加施策を展開し、自主財源の確保に努める。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92428</xdr:rowOff>
    </xdr:to>
    <xdr:cxnSp macro="">
      <xdr:nvCxnSpPr>
        <xdr:cNvPr id="72" name="直線コネクタ 71"/>
        <xdr:cNvCxnSpPr/>
      </xdr:nvCxnSpPr>
      <xdr:spPr>
        <a:xfrm>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要因として、計算上の分子である経常経費充当一般財源が物件費の増及び公債費の増により増加し、計算上の分母となる経常一般財源が臨時財政対策債の減等により減となり、比率が増加したものである。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他団体と比較して数値が非常に高い状況が続いており、財政構造の硬直化が顕著であることから、自主財源の確保と事務事業の見直しを行い、経常経費の圧縮に努める。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116332</xdr:rowOff>
    </xdr:to>
    <xdr:cxnSp macro="">
      <xdr:nvCxnSpPr>
        <xdr:cNvPr id="130" name="直線コネクタ 129"/>
        <xdr:cNvCxnSpPr/>
      </xdr:nvCxnSpPr>
      <xdr:spPr>
        <a:xfrm>
          <a:off x="4114800" y="11205210"/>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67</xdr:row>
      <xdr:rowOff>7620</xdr:rowOff>
    </xdr:to>
    <xdr:cxnSp macro="">
      <xdr:nvCxnSpPr>
        <xdr:cNvPr id="133" name="直線コネクタ 132"/>
        <xdr:cNvCxnSpPr/>
      </xdr:nvCxnSpPr>
      <xdr:spPr>
        <a:xfrm flipV="1">
          <a:off x="3225800" y="112052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17272</xdr:rowOff>
    </xdr:to>
    <xdr:cxnSp macro="">
      <xdr:nvCxnSpPr>
        <xdr:cNvPr id="136" name="直線コネクタ 135"/>
        <xdr:cNvCxnSpPr/>
      </xdr:nvCxnSpPr>
      <xdr:spPr>
        <a:xfrm flipV="1">
          <a:off x="2336800" y="11494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17272</xdr:rowOff>
    </xdr:to>
    <xdr:cxnSp macro="">
      <xdr:nvCxnSpPr>
        <xdr:cNvPr id="139" name="直線コネクタ 138"/>
        <xdr:cNvCxnSpPr/>
      </xdr:nvCxnSpPr>
      <xdr:spPr>
        <a:xfrm>
          <a:off x="1447800" y="114465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49" name="楕円 148"/>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132859</xdr:rowOff>
    </xdr:from>
    <xdr:ext cx="762000" cy="259045"/>
    <xdr:sp macro="" textlink="">
      <xdr:nvSpPr>
        <xdr:cNvPr id="150" name="財政構造の弾力性該当値テキスト"/>
        <xdr:cNvSpPr txBox="1"/>
      </xdr:nvSpPr>
      <xdr:spPr>
        <a:xfrm>
          <a:off x="5041900" y="112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3" name="楕円 152"/>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4" name="テキスト ボックス 153"/>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137922</xdr:rowOff>
    </xdr:from>
    <xdr:to>
      <xdr:col>11</xdr:col>
      <xdr:colOff>82550</xdr:colOff>
      <xdr:row>67</xdr:row>
      <xdr:rowOff>68072</xdr:rowOff>
    </xdr:to>
    <xdr:sp macro="" textlink="">
      <xdr:nvSpPr>
        <xdr:cNvPr id="155" name="楕円 154"/>
        <xdr:cNvSpPr/>
      </xdr:nvSpPr>
      <xdr:spPr>
        <a:xfrm>
          <a:off x="2286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52849</xdr:rowOff>
    </xdr:from>
    <xdr:ext cx="762000" cy="259045"/>
    <xdr:sp macro="" textlink="">
      <xdr:nvSpPr>
        <xdr:cNvPr id="156" name="テキスト ボックス 155"/>
        <xdr:cNvSpPr txBox="1"/>
      </xdr:nvSpPr>
      <xdr:spPr>
        <a:xfrm>
          <a:off x="1955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7" name="楕円 156"/>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8" name="テキスト ボックス 157"/>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円上回ったものの、岩手県平均よりは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25,111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要因として、職員の新陳代謝等により人件費が前年比▲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％の減となったものの、光熱水費の増等により物件費が前年比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％の増となったことが挙げられる。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引き続き適正な人員管理を行うとともに、事務の見直しや効率化により物件費のさらなる圧縮を図る。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113860</xdr:rowOff>
    </xdr:from>
    <xdr:to>
      <xdr:col>23</xdr:col>
      <xdr:colOff>133350</xdr:colOff>
      <xdr:row>83</xdr:row>
      <xdr:rowOff>134689</xdr:rowOff>
    </xdr:to>
    <xdr:cxnSp macro="">
      <xdr:nvCxnSpPr>
        <xdr:cNvPr id="189" name="直線コネクタ 188"/>
        <xdr:cNvCxnSpPr/>
      </xdr:nvCxnSpPr>
      <xdr:spPr>
        <a:xfrm>
          <a:off x="4114800" y="14344210"/>
          <a:ext cx="8382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65678</xdr:rowOff>
    </xdr:from>
    <xdr:to>
      <xdr:col>19</xdr:col>
      <xdr:colOff>133350</xdr:colOff>
      <xdr:row>83</xdr:row>
      <xdr:rowOff>113860</xdr:rowOff>
    </xdr:to>
    <xdr:cxnSp macro="">
      <xdr:nvCxnSpPr>
        <xdr:cNvPr id="192" name="直線コネクタ 191"/>
        <xdr:cNvCxnSpPr/>
      </xdr:nvCxnSpPr>
      <xdr:spPr>
        <a:xfrm>
          <a:off x="3225800" y="14296028"/>
          <a:ext cx="889000" cy="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122462</xdr:rowOff>
    </xdr:from>
    <xdr:to>
      <xdr:col>15</xdr:col>
      <xdr:colOff>82550</xdr:colOff>
      <xdr:row>83</xdr:row>
      <xdr:rowOff>65678</xdr:rowOff>
    </xdr:to>
    <xdr:cxnSp macro="">
      <xdr:nvCxnSpPr>
        <xdr:cNvPr id="195" name="直線コネクタ 194"/>
        <xdr:cNvCxnSpPr/>
      </xdr:nvCxnSpPr>
      <xdr:spPr>
        <a:xfrm>
          <a:off x="2336800" y="14181362"/>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122462</xdr:rowOff>
    </xdr:from>
    <xdr:to>
      <xdr:col>11</xdr:col>
      <xdr:colOff>31750</xdr:colOff>
      <xdr:row>83</xdr:row>
      <xdr:rowOff>108907</xdr:rowOff>
    </xdr:to>
    <xdr:cxnSp macro="">
      <xdr:nvCxnSpPr>
        <xdr:cNvPr id="198" name="直線コネクタ 197"/>
        <xdr:cNvCxnSpPr/>
      </xdr:nvCxnSpPr>
      <xdr:spPr>
        <a:xfrm flipV="1">
          <a:off x="1447800" y="14181362"/>
          <a:ext cx="889000" cy="15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83889</xdr:rowOff>
    </xdr:from>
    <xdr:to>
      <xdr:col>23</xdr:col>
      <xdr:colOff>184150</xdr:colOff>
      <xdr:row>84</xdr:row>
      <xdr:rowOff>14039</xdr:rowOff>
    </xdr:to>
    <xdr:sp macro="" textlink="">
      <xdr:nvSpPr>
        <xdr:cNvPr id="208" name="楕円 207"/>
        <xdr:cNvSpPr/>
      </xdr:nvSpPr>
      <xdr:spPr>
        <a:xfrm>
          <a:off x="4902200" y="143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55966</xdr:rowOff>
    </xdr:from>
    <xdr:ext cx="762000" cy="259045"/>
    <xdr:sp macro="" textlink="">
      <xdr:nvSpPr>
        <xdr:cNvPr id="209" name="人件費・物件費等の状況該当値テキスト"/>
        <xdr:cNvSpPr txBox="1"/>
      </xdr:nvSpPr>
      <xdr:spPr>
        <a:xfrm>
          <a:off x="5041900" y="1428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63060</xdr:rowOff>
    </xdr:from>
    <xdr:to>
      <xdr:col>19</xdr:col>
      <xdr:colOff>184150</xdr:colOff>
      <xdr:row>83</xdr:row>
      <xdr:rowOff>164660</xdr:rowOff>
    </xdr:to>
    <xdr:sp macro="" textlink="">
      <xdr:nvSpPr>
        <xdr:cNvPr id="210" name="楕円 209"/>
        <xdr:cNvSpPr/>
      </xdr:nvSpPr>
      <xdr:spPr>
        <a:xfrm>
          <a:off x="4064000" y="142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149437</xdr:rowOff>
    </xdr:from>
    <xdr:ext cx="736600" cy="259045"/>
    <xdr:sp macro="" textlink="">
      <xdr:nvSpPr>
        <xdr:cNvPr id="211" name="テキスト ボックス 210"/>
        <xdr:cNvSpPr txBox="1"/>
      </xdr:nvSpPr>
      <xdr:spPr>
        <a:xfrm>
          <a:off x="3733800" y="1437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14878</xdr:rowOff>
    </xdr:from>
    <xdr:to>
      <xdr:col>15</xdr:col>
      <xdr:colOff>133350</xdr:colOff>
      <xdr:row>83</xdr:row>
      <xdr:rowOff>116478</xdr:rowOff>
    </xdr:to>
    <xdr:sp macro="" textlink="">
      <xdr:nvSpPr>
        <xdr:cNvPr id="212" name="楕円 211"/>
        <xdr:cNvSpPr/>
      </xdr:nvSpPr>
      <xdr:spPr>
        <a:xfrm>
          <a:off x="3175000" y="14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101255</xdr:rowOff>
    </xdr:from>
    <xdr:ext cx="762000" cy="259045"/>
    <xdr:sp macro="" textlink="">
      <xdr:nvSpPr>
        <xdr:cNvPr id="213" name="テキスト ボックス 212"/>
        <xdr:cNvSpPr txBox="1"/>
      </xdr:nvSpPr>
      <xdr:spPr>
        <a:xfrm>
          <a:off x="2844800" y="1433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71662</xdr:rowOff>
    </xdr:from>
    <xdr:to>
      <xdr:col>11</xdr:col>
      <xdr:colOff>82550</xdr:colOff>
      <xdr:row>83</xdr:row>
      <xdr:rowOff>1812</xdr:rowOff>
    </xdr:to>
    <xdr:sp macro="" textlink="">
      <xdr:nvSpPr>
        <xdr:cNvPr id="214" name="楕円 213"/>
        <xdr:cNvSpPr/>
      </xdr:nvSpPr>
      <xdr:spPr>
        <a:xfrm>
          <a:off x="2286000" y="141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158039</xdr:rowOff>
    </xdr:from>
    <xdr:ext cx="762000" cy="259045"/>
    <xdr:sp macro="" textlink="">
      <xdr:nvSpPr>
        <xdr:cNvPr id="215" name="テキスト ボックス 214"/>
        <xdr:cNvSpPr txBox="1"/>
      </xdr:nvSpPr>
      <xdr:spPr>
        <a:xfrm>
          <a:off x="1955800" y="1421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58107</xdr:rowOff>
    </xdr:from>
    <xdr:to>
      <xdr:col>7</xdr:col>
      <xdr:colOff>31750</xdr:colOff>
      <xdr:row>83</xdr:row>
      <xdr:rowOff>159707</xdr:rowOff>
    </xdr:to>
    <xdr:sp macro="" textlink="">
      <xdr:nvSpPr>
        <xdr:cNvPr id="216" name="楕円 215"/>
        <xdr:cNvSpPr/>
      </xdr:nvSpPr>
      <xdr:spPr>
        <a:xfrm>
          <a:off x="1397000" y="142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144484</xdr:rowOff>
    </xdr:from>
    <xdr:ext cx="762000" cy="259045"/>
    <xdr:sp macro="" textlink="">
      <xdr:nvSpPr>
        <xdr:cNvPr id="217" name="テキスト ボックス 216"/>
        <xdr:cNvSpPr txBox="1"/>
      </xdr:nvSpPr>
      <xdr:spPr>
        <a:xfrm>
          <a:off x="1066800" y="143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ポイント下降し、全国町村平均及び類似団体平均を下回っている。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町では、国・県の見直しに準じて適切に給与改定を実施しているが、令和４年度においては階層変動により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ポイント下降している。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今後も国・県の動向や社会情勢に注視しながら、職務内容や職責に応じた給与水準となるよう適正な管理に努める。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85</xdr:row>
      <xdr:rowOff>66221</xdr:rowOff>
    </xdr:to>
    <xdr:cxnSp macro="">
      <xdr:nvCxnSpPr>
        <xdr:cNvPr id="253" name="直線コネクタ 252"/>
        <xdr:cNvCxnSpPr/>
      </xdr:nvCxnSpPr>
      <xdr:spPr>
        <a:xfrm flipV="1">
          <a:off x="16179800" y="14415407"/>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169636</xdr:rowOff>
    </xdr:to>
    <xdr:cxnSp macro="">
      <xdr:nvCxnSpPr>
        <xdr:cNvPr id="256" name="直線コネクタ 255"/>
        <xdr:cNvCxnSpPr/>
      </xdr:nvCxnSpPr>
      <xdr:spPr>
        <a:xfrm flipV="1">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169636</xdr:rowOff>
    </xdr:to>
    <xdr:cxnSp macro="">
      <xdr:nvCxnSpPr>
        <xdr:cNvPr id="259" name="直線コネクタ 258"/>
        <xdr:cNvCxnSpPr/>
      </xdr:nvCxnSpPr>
      <xdr:spPr>
        <a:xfrm>
          <a:off x="14401800" y="145705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168729</xdr:rowOff>
    </xdr:to>
    <xdr:cxnSp macro="">
      <xdr:nvCxnSpPr>
        <xdr:cNvPr id="262" name="直線コネクタ 261"/>
        <xdr:cNvCxnSpPr/>
      </xdr:nvCxnSpPr>
      <xdr:spPr>
        <a:xfrm>
          <a:off x="13512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2" name="楕円 271"/>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3"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4" name="楕円 273"/>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75" name="テキスト ボックス 274"/>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6" name="楕円 275"/>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77" name="テキスト ボックス 276"/>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78" name="楕円 277"/>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79" name="テキスト ボックス 278"/>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0" name="楕円 279"/>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1" name="テキスト ボックス 280"/>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ポイント上昇しているものの、岩手県平均及び類似団体平均を下回っている。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町では、指定管理者制度の活用や公立保育園の民営化等、定員適正化の取り組みを早期に実施してきたことにより、他団体と比較して少ない職員数となっているが、新たな行政需要や事務事業に対応するため、各職員の業務量が過大となっており、人員確保が必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厳しい財政状況であることから、今後も引き続き事務事業の見直しや業務改善行い、人員配置の適正化を図りながら、適正な定員管理に努める。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170997</xdr:rowOff>
    </xdr:from>
    <xdr:to>
      <xdr:col>81</xdr:col>
      <xdr:colOff>44450</xdr:colOff>
      <xdr:row>60</xdr:row>
      <xdr:rowOff>59872</xdr:rowOff>
    </xdr:to>
    <xdr:cxnSp macro="">
      <xdr:nvCxnSpPr>
        <xdr:cNvPr id="318" name="直線コネクタ 317"/>
        <xdr:cNvCxnSpPr/>
      </xdr:nvCxnSpPr>
      <xdr:spPr>
        <a:xfrm>
          <a:off x="16179800" y="1028654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164102</xdr:rowOff>
    </xdr:from>
    <xdr:to>
      <xdr:col>77</xdr:col>
      <xdr:colOff>44450</xdr:colOff>
      <xdr:row>59</xdr:row>
      <xdr:rowOff>170997</xdr:rowOff>
    </xdr:to>
    <xdr:cxnSp macro="">
      <xdr:nvCxnSpPr>
        <xdr:cNvPr id="321" name="直線コネクタ 320"/>
        <xdr:cNvCxnSpPr/>
      </xdr:nvCxnSpPr>
      <xdr:spPr>
        <a:xfrm>
          <a:off x="15290800" y="1027965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164102</xdr:rowOff>
    </xdr:to>
    <xdr:cxnSp macro="">
      <xdr:nvCxnSpPr>
        <xdr:cNvPr id="324" name="直線コネクタ 323"/>
        <xdr:cNvCxnSpPr/>
      </xdr:nvCxnSpPr>
      <xdr:spPr>
        <a:xfrm>
          <a:off x="14401800" y="1025035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134801</xdr:rowOff>
    </xdr:from>
    <xdr:to>
      <xdr:col>68</xdr:col>
      <xdr:colOff>152400</xdr:colOff>
      <xdr:row>59</xdr:row>
      <xdr:rowOff>162378</xdr:rowOff>
    </xdr:to>
    <xdr:cxnSp macro="">
      <xdr:nvCxnSpPr>
        <xdr:cNvPr id="327" name="直線コネクタ 326"/>
        <xdr:cNvCxnSpPr/>
      </xdr:nvCxnSpPr>
      <xdr:spPr>
        <a:xfrm flipV="1">
          <a:off x="13512800" y="102503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37" name="楕円 336"/>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38"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120197</xdr:rowOff>
    </xdr:from>
    <xdr:to>
      <xdr:col>77</xdr:col>
      <xdr:colOff>95250</xdr:colOff>
      <xdr:row>60</xdr:row>
      <xdr:rowOff>50347</xdr:rowOff>
    </xdr:to>
    <xdr:sp macro="" textlink="">
      <xdr:nvSpPr>
        <xdr:cNvPr id="339" name="楕円 338"/>
        <xdr:cNvSpPr/>
      </xdr:nvSpPr>
      <xdr:spPr>
        <a:xfrm>
          <a:off x="16129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60524</xdr:rowOff>
    </xdr:from>
    <xdr:ext cx="736600" cy="259045"/>
    <xdr:sp macro="" textlink="">
      <xdr:nvSpPr>
        <xdr:cNvPr id="340" name="テキスト ボックス 339"/>
        <xdr:cNvSpPr txBox="1"/>
      </xdr:nvSpPr>
      <xdr:spPr>
        <a:xfrm>
          <a:off x="15798800" y="1000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113302</xdr:rowOff>
    </xdr:from>
    <xdr:to>
      <xdr:col>73</xdr:col>
      <xdr:colOff>44450</xdr:colOff>
      <xdr:row>60</xdr:row>
      <xdr:rowOff>43452</xdr:rowOff>
    </xdr:to>
    <xdr:sp macro="" textlink="">
      <xdr:nvSpPr>
        <xdr:cNvPr id="341" name="楕円 340"/>
        <xdr:cNvSpPr/>
      </xdr:nvSpPr>
      <xdr:spPr>
        <a:xfrm>
          <a:off x="15240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53629</xdr:rowOff>
    </xdr:from>
    <xdr:ext cx="762000" cy="259045"/>
    <xdr:sp macro="" textlink="">
      <xdr:nvSpPr>
        <xdr:cNvPr id="342" name="テキスト ボックス 341"/>
        <xdr:cNvSpPr txBox="1"/>
      </xdr:nvSpPr>
      <xdr:spPr>
        <a:xfrm>
          <a:off x="14909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3" name="楕円 342"/>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4" name="テキスト ボックス 343"/>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45" name="楕円 344"/>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46" name="テキスト ボックス 345"/>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ポイント上回っている。依然高水準となっており、要因として、一般会計に係る元利償還金及び公債費に準ずる債務負担行為といった準元利償還金は増額が続いていることが挙げられる。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の投資的事業に係る町債の償還が順次開始され、当面の間単年度比率が上昇し３カ年平均である実質公債費比率も上昇する見込みであることから、町債発行規模の適正化や投資的経費及び公債費の平準化を図るとともに、公営企業及び一部事務組合の財政状況も注視しながら、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6531</xdr:rowOff>
    </xdr:from>
    <xdr:to>
      <xdr:col>81</xdr:col>
      <xdr:colOff>44450</xdr:colOff>
      <xdr:row>44</xdr:row>
      <xdr:rowOff>13426</xdr:rowOff>
    </xdr:to>
    <xdr:cxnSp macro="">
      <xdr:nvCxnSpPr>
        <xdr:cNvPr id="381" name="直線コネクタ 380"/>
        <xdr:cNvCxnSpPr/>
      </xdr:nvCxnSpPr>
      <xdr:spPr>
        <a:xfrm flipV="1">
          <a:off x="16179800" y="75503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44</xdr:row>
      <xdr:rowOff>13426</xdr:rowOff>
    </xdr:to>
    <xdr:cxnSp macro="">
      <xdr:nvCxnSpPr>
        <xdr:cNvPr id="384" name="直線コネクタ 383"/>
        <xdr:cNvCxnSpPr/>
      </xdr:nvCxnSpPr>
      <xdr:spPr>
        <a:xfrm>
          <a:off x="15290800" y="750207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53884</xdr:rowOff>
    </xdr:from>
    <xdr:to>
      <xdr:col>72</xdr:col>
      <xdr:colOff>203200</xdr:colOff>
      <xdr:row>43</xdr:row>
      <xdr:rowOff>129722</xdr:rowOff>
    </xdr:to>
    <xdr:cxnSp macro="">
      <xdr:nvCxnSpPr>
        <xdr:cNvPr id="387" name="直線コネクタ 386"/>
        <xdr:cNvCxnSpPr/>
      </xdr:nvCxnSpPr>
      <xdr:spPr>
        <a:xfrm>
          <a:off x="14401800" y="74262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156391</xdr:rowOff>
    </xdr:from>
    <xdr:to>
      <xdr:col>68</xdr:col>
      <xdr:colOff>152400</xdr:colOff>
      <xdr:row>43</xdr:row>
      <xdr:rowOff>53884</xdr:rowOff>
    </xdr:to>
    <xdr:cxnSp macro="">
      <xdr:nvCxnSpPr>
        <xdr:cNvPr id="390" name="直線コネクタ 389"/>
        <xdr:cNvCxnSpPr/>
      </xdr:nvCxnSpPr>
      <xdr:spPr>
        <a:xfrm>
          <a:off x="13512800" y="73572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127181</xdr:rowOff>
    </xdr:from>
    <xdr:to>
      <xdr:col>81</xdr:col>
      <xdr:colOff>95250</xdr:colOff>
      <xdr:row>44</xdr:row>
      <xdr:rowOff>57331</xdr:rowOff>
    </xdr:to>
    <xdr:sp macro="" textlink="">
      <xdr:nvSpPr>
        <xdr:cNvPr id="400" name="楕円 399"/>
        <xdr:cNvSpPr/>
      </xdr:nvSpPr>
      <xdr:spPr>
        <a:xfrm>
          <a:off x="169672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23058</xdr:rowOff>
    </xdr:from>
    <xdr:ext cx="762000" cy="259045"/>
    <xdr:sp macro="" textlink="">
      <xdr:nvSpPr>
        <xdr:cNvPr id="401" name="公債費負担の状況該当値テキスト"/>
        <xdr:cNvSpPr txBox="1"/>
      </xdr:nvSpPr>
      <xdr:spPr>
        <a:xfrm>
          <a:off x="17106900" y="739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134076</xdr:rowOff>
    </xdr:from>
    <xdr:to>
      <xdr:col>77</xdr:col>
      <xdr:colOff>95250</xdr:colOff>
      <xdr:row>44</xdr:row>
      <xdr:rowOff>64226</xdr:rowOff>
    </xdr:to>
    <xdr:sp macro="" textlink="">
      <xdr:nvSpPr>
        <xdr:cNvPr id="402" name="楕円 401"/>
        <xdr:cNvSpPr/>
      </xdr:nvSpPr>
      <xdr:spPr>
        <a:xfrm>
          <a:off x="16129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49003</xdr:rowOff>
    </xdr:from>
    <xdr:ext cx="736600" cy="259045"/>
    <xdr:sp macro="" textlink="">
      <xdr:nvSpPr>
        <xdr:cNvPr id="403" name="テキスト ボックス 402"/>
        <xdr:cNvSpPr txBox="1"/>
      </xdr:nvSpPr>
      <xdr:spPr>
        <a:xfrm>
          <a:off x="15798800" y="759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04" name="楕円 403"/>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05" name="テキスト ボックス 404"/>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3084</xdr:rowOff>
    </xdr:from>
    <xdr:to>
      <xdr:col>68</xdr:col>
      <xdr:colOff>203200</xdr:colOff>
      <xdr:row>43</xdr:row>
      <xdr:rowOff>104684</xdr:rowOff>
    </xdr:to>
    <xdr:sp macro="" textlink="">
      <xdr:nvSpPr>
        <xdr:cNvPr id="406" name="楕円 405"/>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89461</xdr:rowOff>
    </xdr:from>
    <xdr:ext cx="762000" cy="259045"/>
    <xdr:sp macro="" textlink="">
      <xdr:nvSpPr>
        <xdr:cNvPr id="407" name="テキスト ボックス 406"/>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105591</xdr:rowOff>
    </xdr:from>
    <xdr:to>
      <xdr:col>64</xdr:col>
      <xdr:colOff>152400</xdr:colOff>
      <xdr:row>43</xdr:row>
      <xdr:rowOff>35741</xdr:rowOff>
    </xdr:to>
    <xdr:sp macro="" textlink="">
      <xdr:nvSpPr>
        <xdr:cNvPr id="408" name="楕円 407"/>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20518</xdr:rowOff>
    </xdr:from>
    <xdr:ext cx="762000" cy="259045"/>
    <xdr:sp macro="" textlink="">
      <xdr:nvSpPr>
        <xdr:cNvPr id="409" name="テキスト ボックス 408"/>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ポイント減少したが、岩手県平均を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ポイント上回っている。要因として、地方債現在高が新規普通建設事業の抑制により減少傾向にあるものの依然として高いことや、矢幅駅周辺土地区画整理事業に係る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債務負担行為支出予定額の残高が大きいことが挙げられる。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財政健全化の一環として当面町債についても新規借入額が償還額を超えない見込みであることから、比率は今後減少していくと考えられる。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適正規模の基金造成及び地方交付税措置のある地方債の活用による充当可能財源の確保を図りながら、計画的な財政運営に努める。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145203</xdr:rowOff>
    </xdr:from>
    <xdr:to>
      <xdr:col>81</xdr:col>
      <xdr:colOff>44450</xdr:colOff>
      <xdr:row>20</xdr:row>
      <xdr:rowOff>6834</xdr:rowOff>
    </xdr:to>
    <xdr:cxnSp macro="">
      <xdr:nvCxnSpPr>
        <xdr:cNvPr id="445" name="直線コネクタ 444"/>
        <xdr:cNvCxnSpPr/>
      </xdr:nvCxnSpPr>
      <xdr:spPr>
        <a:xfrm flipV="1">
          <a:off x="16179800" y="3231303"/>
          <a:ext cx="8382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6834</xdr:rowOff>
    </xdr:from>
    <xdr:to>
      <xdr:col>77</xdr:col>
      <xdr:colOff>44450</xdr:colOff>
      <xdr:row>21</xdr:row>
      <xdr:rowOff>155968</xdr:rowOff>
    </xdr:to>
    <xdr:cxnSp macro="">
      <xdr:nvCxnSpPr>
        <xdr:cNvPr id="448" name="直線コネクタ 447"/>
        <xdr:cNvCxnSpPr/>
      </xdr:nvCxnSpPr>
      <xdr:spPr>
        <a:xfrm flipV="1">
          <a:off x="15290800" y="3435834"/>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155968</xdr:rowOff>
    </xdr:from>
    <xdr:to>
      <xdr:col>72</xdr:col>
      <xdr:colOff>203200</xdr:colOff>
      <xdr:row>23</xdr:row>
      <xdr:rowOff>23344</xdr:rowOff>
    </xdr:to>
    <xdr:cxnSp macro="">
      <xdr:nvCxnSpPr>
        <xdr:cNvPr id="451" name="直線コネクタ 450"/>
        <xdr:cNvCxnSpPr/>
      </xdr:nvCxnSpPr>
      <xdr:spPr>
        <a:xfrm flipV="1">
          <a:off x="14401800" y="375641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81280</xdr:rowOff>
    </xdr:from>
    <xdr:to>
      <xdr:col>68</xdr:col>
      <xdr:colOff>152400</xdr:colOff>
      <xdr:row>23</xdr:row>
      <xdr:rowOff>23344</xdr:rowOff>
    </xdr:to>
    <xdr:cxnSp macro="">
      <xdr:nvCxnSpPr>
        <xdr:cNvPr id="454" name="直線コネクタ 453"/>
        <xdr:cNvCxnSpPr/>
      </xdr:nvCxnSpPr>
      <xdr:spPr>
        <a:xfrm>
          <a:off x="13512800" y="3681730"/>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94403</xdr:rowOff>
    </xdr:from>
    <xdr:to>
      <xdr:col>81</xdr:col>
      <xdr:colOff>95250</xdr:colOff>
      <xdr:row>19</xdr:row>
      <xdr:rowOff>24554</xdr:rowOff>
    </xdr:to>
    <xdr:sp macro="" textlink="">
      <xdr:nvSpPr>
        <xdr:cNvPr id="464" name="楕円 463"/>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66480</xdr:rowOff>
    </xdr:from>
    <xdr:ext cx="762000" cy="259045"/>
    <xdr:sp macro="" textlink="">
      <xdr:nvSpPr>
        <xdr:cNvPr id="465" name="将来負担の状況該当値テキスト"/>
        <xdr:cNvSpPr txBox="1"/>
      </xdr:nvSpPr>
      <xdr:spPr>
        <a:xfrm>
          <a:off x="17106900" y="31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127484</xdr:rowOff>
    </xdr:from>
    <xdr:to>
      <xdr:col>77</xdr:col>
      <xdr:colOff>95250</xdr:colOff>
      <xdr:row>20</xdr:row>
      <xdr:rowOff>57634</xdr:rowOff>
    </xdr:to>
    <xdr:sp macro="" textlink="">
      <xdr:nvSpPr>
        <xdr:cNvPr id="466" name="楕円 465"/>
        <xdr:cNvSpPr/>
      </xdr:nvSpPr>
      <xdr:spPr>
        <a:xfrm>
          <a:off x="161290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42411</xdr:rowOff>
    </xdr:from>
    <xdr:ext cx="736600" cy="259045"/>
    <xdr:sp macro="" textlink="">
      <xdr:nvSpPr>
        <xdr:cNvPr id="467" name="テキスト ボックス 466"/>
        <xdr:cNvSpPr txBox="1"/>
      </xdr:nvSpPr>
      <xdr:spPr>
        <a:xfrm>
          <a:off x="15798800" y="34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105168</xdr:rowOff>
    </xdr:from>
    <xdr:to>
      <xdr:col>73</xdr:col>
      <xdr:colOff>44450</xdr:colOff>
      <xdr:row>22</xdr:row>
      <xdr:rowOff>35318</xdr:rowOff>
    </xdr:to>
    <xdr:sp macro="" textlink="">
      <xdr:nvSpPr>
        <xdr:cNvPr id="468" name="楕円 467"/>
        <xdr:cNvSpPr/>
      </xdr:nvSpPr>
      <xdr:spPr>
        <a:xfrm>
          <a:off x="15240000" y="3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20095</xdr:rowOff>
    </xdr:from>
    <xdr:ext cx="762000" cy="259045"/>
    <xdr:sp macro="" textlink="">
      <xdr:nvSpPr>
        <xdr:cNvPr id="469" name="テキスト ボックス 468"/>
        <xdr:cNvSpPr txBox="1"/>
      </xdr:nvSpPr>
      <xdr:spPr>
        <a:xfrm>
          <a:off x="14909800" y="379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143994</xdr:rowOff>
    </xdr:from>
    <xdr:to>
      <xdr:col>68</xdr:col>
      <xdr:colOff>203200</xdr:colOff>
      <xdr:row>23</xdr:row>
      <xdr:rowOff>74144</xdr:rowOff>
    </xdr:to>
    <xdr:sp macro="" textlink="">
      <xdr:nvSpPr>
        <xdr:cNvPr id="470" name="楕円 469"/>
        <xdr:cNvSpPr/>
      </xdr:nvSpPr>
      <xdr:spPr>
        <a:xfrm>
          <a:off x="14351000" y="39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58921</xdr:rowOff>
    </xdr:from>
    <xdr:ext cx="762000" cy="259045"/>
    <xdr:sp macro="" textlink="">
      <xdr:nvSpPr>
        <xdr:cNvPr id="471" name="テキスト ボックス 470"/>
        <xdr:cNvSpPr txBox="1"/>
      </xdr:nvSpPr>
      <xdr:spPr>
        <a:xfrm>
          <a:off x="14020800" y="40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30480</xdr:rowOff>
    </xdr:from>
    <xdr:to>
      <xdr:col>64</xdr:col>
      <xdr:colOff>152400</xdr:colOff>
      <xdr:row>21</xdr:row>
      <xdr:rowOff>132080</xdr:rowOff>
    </xdr:to>
    <xdr:sp macro="" textlink="">
      <xdr:nvSpPr>
        <xdr:cNvPr id="472" name="楕円 471"/>
        <xdr:cNvSpPr/>
      </xdr:nvSpPr>
      <xdr:spPr>
        <a:xfrm>
          <a:off x="13462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116857</xdr:rowOff>
    </xdr:from>
    <xdr:ext cx="762000" cy="259045"/>
    <xdr:sp macro="" textlink="">
      <xdr:nvSpPr>
        <xdr:cNvPr id="473" name="テキスト ボックス 472"/>
        <xdr:cNvSpPr txBox="1"/>
      </xdr:nvSpPr>
      <xdr:spPr>
        <a:xfrm>
          <a:off x="13131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26,570
26,463
67.32
13,362,761
12,815,966
531,262
6,916,226
11,360,835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要因は職員の新陳代謝等によるものである。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厳しい財政状況であることから、今後も引き続き、事務事業の見直しや業務改善、人員配置の適正化を図りながら、人件費の抑制に努める。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30988</xdr:rowOff>
    </xdr:to>
    <xdr:cxnSp macro="">
      <xdr:nvCxnSpPr>
        <xdr:cNvPr id="64" name="直線コネクタ 63"/>
        <xdr:cNvCxnSpPr/>
      </xdr:nvCxnSpPr>
      <xdr:spPr>
        <a:xfrm>
          <a:off x="3987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81280</xdr:rowOff>
    </xdr:to>
    <xdr:cxnSp macro="">
      <xdr:nvCxnSpPr>
        <xdr:cNvPr id="67" name="直線コネクタ 66"/>
        <xdr:cNvCxnSpPr/>
      </xdr:nvCxnSpPr>
      <xdr:spPr>
        <a:xfrm flipV="1">
          <a:off x="3098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81280</xdr:rowOff>
    </xdr:to>
    <xdr:cxnSp macro="">
      <xdr:nvCxnSpPr>
        <xdr:cNvPr id="70" name="直線コネクタ 69"/>
        <xdr:cNvCxnSpPr/>
      </xdr:nvCxnSpPr>
      <xdr:spPr>
        <a:xfrm>
          <a:off x="2209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81280</xdr:rowOff>
    </xdr:to>
    <xdr:cxnSp macro="">
      <xdr:nvCxnSpPr>
        <xdr:cNvPr id="73" name="直線コネクタ 72"/>
        <xdr:cNvCxnSpPr/>
      </xdr:nvCxnSpPr>
      <xdr:spPr>
        <a:xfrm flipV="1">
          <a:off x="1320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要因として、原油価格高騰に伴う経費増やふるさと納税関連経費の増が挙げられる。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が他団体と比較して低い状況である一方で、業務の効率化や新規施策の展開に伴う委託料等の増加により、近年は物件費の増加傾向が続いている。今後は事業の見直しや事務の効率化により、物件費全体の圧縮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108712</xdr:rowOff>
    </xdr:to>
    <xdr:cxnSp macro="">
      <xdr:nvCxnSpPr>
        <xdr:cNvPr id="123" name="直線コネクタ 122"/>
        <xdr:cNvCxnSpPr/>
      </xdr:nvCxnSpPr>
      <xdr:spPr>
        <a:xfrm>
          <a:off x="15671800" y="298450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69850</xdr:rowOff>
    </xdr:to>
    <xdr:cxnSp macro="">
      <xdr:nvCxnSpPr>
        <xdr:cNvPr id="126" name="直線コネクタ 125"/>
        <xdr:cNvCxnSpPr/>
      </xdr:nvCxnSpPr>
      <xdr:spPr>
        <a:xfrm>
          <a:off x="14782800" y="2975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143002</xdr:rowOff>
    </xdr:to>
    <xdr:cxnSp macro="">
      <xdr:nvCxnSpPr>
        <xdr:cNvPr id="129" name="直線コネクタ 128"/>
        <xdr:cNvCxnSpPr/>
      </xdr:nvCxnSpPr>
      <xdr:spPr>
        <a:xfrm flipV="1">
          <a:off x="13893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143002</xdr:rowOff>
    </xdr:to>
    <xdr:cxnSp macro="">
      <xdr:nvCxnSpPr>
        <xdr:cNvPr id="132" name="直線コネクタ 131"/>
        <xdr:cNvCxnSpPr/>
      </xdr:nvCxnSpPr>
      <xdr:spPr>
        <a:xfrm>
          <a:off x="13004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2" name="楕円 141"/>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3"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4" name="楕円 143"/>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5" name="テキスト ボックス 144"/>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6" name="楕円 145"/>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7" name="テキスト ボックス 146"/>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8" name="楕円 147"/>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9" name="テキスト ボックス 148"/>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0" name="楕円 149"/>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1" name="テキスト ボックス 150"/>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ポイント減少したものの、岩手県平均より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要因として、子育て世帯への臨時特別給付金や住民税非課税世帯等に対する臨時特別給付金の大幅減による影響である。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本町では近年、児童福祉と障がい福祉を中心に扶助費の増加傾向が続いていることから、各種給付・助成の適正化、町民の健康増進施策の推進により、扶助費の抑制に努める。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110672</xdr:rowOff>
    </xdr:to>
    <xdr:cxnSp macro="">
      <xdr:nvCxnSpPr>
        <xdr:cNvPr id="186" name="直線コネクタ 185"/>
        <xdr:cNvCxnSpPr/>
      </xdr:nvCxnSpPr>
      <xdr:spPr>
        <a:xfrm flipV="1">
          <a:off x="3987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89" name="直線コネクタ 188"/>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143328</xdr:rowOff>
    </xdr:to>
    <xdr:cxnSp macro="">
      <xdr:nvCxnSpPr>
        <xdr:cNvPr id="192" name="直線コネクタ 191"/>
        <xdr:cNvCxnSpPr/>
      </xdr:nvCxnSpPr>
      <xdr:spPr>
        <a:xfrm>
          <a:off x="2209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132443</xdr:rowOff>
    </xdr:to>
    <xdr:cxnSp macro="">
      <xdr:nvCxnSpPr>
        <xdr:cNvPr id="195" name="直線コネクタ 194"/>
        <xdr:cNvCxnSpPr/>
      </xdr:nvCxnSpPr>
      <xdr:spPr>
        <a:xfrm flipV="1">
          <a:off x="1320800" y="963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6"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7" name="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9" name="楕円 208"/>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0" name="テキスト ボックス 209"/>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1" name="楕円 210"/>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2" name="テキスト ボックス 211"/>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3" name="楕円 212"/>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4" name="テキスト ボックス 213"/>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要因としては、医療や介護サービス等に係る給付費の増加に伴って国民健康保険事業・介護保険事業・後期高齢者医療の各特別会計への繰出金の増が挙げられる。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今後の動向に注視しながら、適切な財政運営に努める。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154215</xdr:rowOff>
    </xdr:to>
    <xdr:cxnSp macro="">
      <xdr:nvCxnSpPr>
        <xdr:cNvPr id="249" name="直線コネクタ 248"/>
        <xdr:cNvCxnSpPr/>
      </xdr:nvCxnSpPr>
      <xdr:spPr>
        <a:xfrm>
          <a:off x="15671800" y="9700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80735</xdr:rowOff>
    </xdr:to>
    <xdr:cxnSp macro="">
      <xdr:nvCxnSpPr>
        <xdr:cNvPr id="252" name="直線コネクタ 251"/>
        <xdr:cNvCxnSpPr/>
      </xdr:nvCxnSpPr>
      <xdr:spPr>
        <a:xfrm flipV="1">
          <a:off x="14782800" y="9700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80735</xdr:rowOff>
    </xdr:to>
    <xdr:cxnSp macro="">
      <xdr:nvCxnSpPr>
        <xdr:cNvPr id="255" name="直線コネクタ 254"/>
        <xdr:cNvCxnSpPr/>
      </xdr:nvCxnSpPr>
      <xdr:spPr>
        <a:xfrm>
          <a:off x="13893800" y="96139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132443</xdr:rowOff>
    </xdr:to>
    <xdr:cxnSp macro="">
      <xdr:nvCxnSpPr>
        <xdr:cNvPr id="258" name="直線コネクタ 257"/>
        <xdr:cNvCxnSpPr/>
      </xdr:nvCxnSpPr>
      <xdr:spPr>
        <a:xfrm flipV="1">
          <a:off x="13004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8" name="楕円 267"/>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69"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0" name="楕円 269"/>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1" name="テキスト ボックス 270"/>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2" name="楕円 271"/>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3" name="テキスト ボックス 272"/>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要因として、民生費、衛生費の給付金の返還金やごみ処理事業に係る費用の増が挙げられる。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厳しい財政状況であることから、町単独の補助金を中心に、事業内容や各団体の財務状況等を精査しながら、定期的な見直しや補助期限の設定、段階的な廃止を検討し、補助金・負担金の適正化を図る。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12700</xdr:rowOff>
    </xdr:to>
    <xdr:cxnSp macro="">
      <xdr:nvCxnSpPr>
        <xdr:cNvPr id="307" name="直線コネクタ 306"/>
        <xdr:cNvCxnSpPr/>
      </xdr:nvCxnSpPr>
      <xdr:spPr>
        <a:xfrm flipV="1">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90424</xdr:rowOff>
    </xdr:to>
    <xdr:cxnSp macro="">
      <xdr:nvCxnSpPr>
        <xdr:cNvPr id="310" name="直線コネクタ 309"/>
        <xdr:cNvCxnSpPr/>
      </xdr:nvCxnSpPr>
      <xdr:spPr>
        <a:xfrm flipV="1">
          <a:off x="14782800" y="6527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39</xdr:row>
      <xdr:rowOff>42418</xdr:rowOff>
    </xdr:to>
    <xdr:cxnSp macro="">
      <xdr:nvCxnSpPr>
        <xdr:cNvPr id="313" name="直線コネクタ 312"/>
        <xdr:cNvCxnSpPr/>
      </xdr:nvCxnSpPr>
      <xdr:spPr>
        <a:xfrm flipV="1">
          <a:off x="13893800" y="6605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42418</xdr:rowOff>
    </xdr:to>
    <xdr:cxnSp macro="">
      <xdr:nvCxnSpPr>
        <xdr:cNvPr id="316" name="直線コネクタ 315"/>
        <xdr:cNvCxnSpPr/>
      </xdr:nvCxnSpPr>
      <xdr:spPr>
        <a:xfrm>
          <a:off x="13004800" y="6632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6" name="楕円 325"/>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7"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8" name="楕円 327"/>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9" name="テキスト ボックス 32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0" name="楕円 329"/>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1" name="テキスト ボックス 330"/>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32" name="楕円 331"/>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33" name="テキスト ボックス 332"/>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4" name="楕円 333"/>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5" name="テキスト ボックス 334"/>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矢幅駅周辺土地区画整理事業及び矢巾スマートＩＣ設置に伴う周辺道路整備に係る町債の元利償還金の増が挙げられる。同事業に係る町債の償還は令和４年度がピークであり、その後は減少す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今後も町債発行規模の適正化や投資的経費及び公債費の平準化を図りながら、健全な財政運営に努める。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94996</xdr:rowOff>
    </xdr:to>
    <xdr:cxnSp macro="">
      <xdr:nvCxnSpPr>
        <xdr:cNvPr id="365" name="直線コネクタ 364"/>
        <xdr:cNvCxnSpPr/>
      </xdr:nvCxnSpPr>
      <xdr:spPr>
        <a:xfrm>
          <a:off x="3987800" y="133720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44704</xdr:rowOff>
    </xdr:to>
    <xdr:cxnSp macro="">
      <xdr:nvCxnSpPr>
        <xdr:cNvPr id="368" name="直線コネクタ 367"/>
        <xdr:cNvCxnSpPr/>
      </xdr:nvCxnSpPr>
      <xdr:spPr>
        <a:xfrm flipV="1">
          <a:off x="3098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49276</xdr:rowOff>
    </xdr:to>
    <xdr:cxnSp macro="">
      <xdr:nvCxnSpPr>
        <xdr:cNvPr id="371" name="直線コネクタ 370"/>
        <xdr:cNvCxnSpPr/>
      </xdr:nvCxnSpPr>
      <xdr:spPr>
        <a:xfrm flipV="1">
          <a:off x="2209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49276</xdr:rowOff>
    </xdr:to>
    <xdr:cxnSp macro="">
      <xdr:nvCxnSpPr>
        <xdr:cNvPr id="374" name="直線コネクタ 373"/>
        <xdr:cNvCxnSpPr/>
      </xdr:nvCxnSpPr>
      <xdr:spPr>
        <a:xfrm>
          <a:off x="1320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4" name="楕円 383"/>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5"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6" name="楕円 385"/>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7" name="テキスト ボックス 38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8" name="楕円 387"/>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89" name="テキスト ボックス 388"/>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0" name="楕円 389"/>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1" name="テキスト ボックス 390"/>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2" name="楕円 391"/>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3" name="テキスト ボックス 392"/>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ポイント増加したものの、岩手県平均を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物件費及び補助費等に係る経常収支比率の割合が他団体と比較して特に高い状況であり、経常収支比率全体を押し上げている状況である。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財政構造の硬直化が懸念されることから、今後は自主財源の確保と事務事業の見直しにより経常経費の圧縮に努める。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66039</xdr:rowOff>
    </xdr:to>
    <xdr:cxnSp macro="">
      <xdr:nvCxnSpPr>
        <xdr:cNvPr id="426" name="直線コネクタ 425"/>
        <xdr:cNvCxnSpPr/>
      </xdr:nvCxnSpPr>
      <xdr:spPr>
        <a:xfrm>
          <a:off x="15671800" y="135115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157480</xdr:rowOff>
    </xdr:to>
    <xdr:cxnSp macro="">
      <xdr:nvCxnSpPr>
        <xdr:cNvPr id="429" name="直線コネクタ 428"/>
        <xdr:cNvCxnSpPr/>
      </xdr:nvCxnSpPr>
      <xdr:spPr>
        <a:xfrm flipV="1">
          <a:off x="14782800" y="135115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157480</xdr:rowOff>
    </xdr:from>
    <xdr:to>
      <xdr:col>73</xdr:col>
      <xdr:colOff>180975</xdr:colOff>
      <xdr:row>79</xdr:row>
      <xdr:rowOff>161289</xdr:rowOff>
    </xdr:to>
    <xdr:cxnSp macro="">
      <xdr:nvCxnSpPr>
        <xdr:cNvPr id="432" name="直線コネクタ 431"/>
        <xdr:cNvCxnSpPr/>
      </xdr:nvCxnSpPr>
      <xdr:spPr>
        <a:xfrm flipV="1">
          <a:off x="13893800" y="13702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79</xdr:row>
      <xdr:rowOff>161289</xdr:rowOff>
    </xdr:to>
    <xdr:cxnSp macro="">
      <xdr:nvCxnSpPr>
        <xdr:cNvPr id="435" name="直線コネクタ 434"/>
        <xdr:cNvCxnSpPr/>
      </xdr:nvCxnSpPr>
      <xdr:spPr>
        <a:xfrm>
          <a:off x="13004800" y="13705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45" name="楕円 444"/>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46" name="公債費以外該当値テキスト"/>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7" name="楕円 446"/>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8" name="テキスト ボックス 447"/>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9" name="楕円 448"/>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50" name="テキスト ボックス 449"/>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1" name="楕円 450"/>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2" name="テキスト ボックス 451"/>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3" name="楕円 452"/>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4" name="テキスト ボックス 453"/>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89080</xdr:rowOff>
    </xdr:from>
    <xdr:to>
      <xdr:col>29</xdr:col>
      <xdr:colOff>127000</xdr:colOff>
      <xdr:row>18</xdr:row>
      <xdr:rowOff>90108</xdr:rowOff>
    </xdr:to>
    <xdr:cxnSp macro="">
      <xdr:nvCxnSpPr>
        <xdr:cNvPr id="52" name="直線コネクタ 51"/>
        <xdr:cNvCxnSpPr/>
      </xdr:nvCxnSpPr>
      <xdr:spPr bwMode="auto">
        <a:xfrm flipV="1">
          <a:off x="5003800" y="3222805"/>
          <a:ext cx="647700" cy="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90108</xdr:rowOff>
    </xdr:from>
    <xdr:to>
      <xdr:col>26</xdr:col>
      <xdr:colOff>50800</xdr:colOff>
      <xdr:row>18</xdr:row>
      <xdr:rowOff>95513</xdr:rowOff>
    </xdr:to>
    <xdr:cxnSp macro="">
      <xdr:nvCxnSpPr>
        <xdr:cNvPr id="55" name="直線コネクタ 54"/>
        <xdr:cNvCxnSpPr/>
      </xdr:nvCxnSpPr>
      <xdr:spPr bwMode="auto">
        <a:xfrm flipV="1">
          <a:off x="4305300" y="3223833"/>
          <a:ext cx="6985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95513</xdr:rowOff>
    </xdr:from>
    <xdr:to>
      <xdr:col>22</xdr:col>
      <xdr:colOff>114300</xdr:colOff>
      <xdr:row>18</xdr:row>
      <xdr:rowOff>131599</xdr:rowOff>
    </xdr:to>
    <xdr:cxnSp macro="">
      <xdr:nvCxnSpPr>
        <xdr:cNvPr id="58" name="直線コネクタ 57"/>
        <xdr:cNvCxnSpPr/>
      </xdr:nvCxnSpPr>
      <xdr:spPr bwMode="auto">
        <a:xfrm flipV="1">
          <a:off x="3606800" y="3229238"/>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131599</xdr:rowOff>
    </xdr:from>
    <xdr:to>
      <xdr:col>18</xdr:col>
      <xdr:colOff>177800</xdr:colOff>
      <xdr:row>18</xdr:row>
      <xdr:rowOff>158705</xdr:rowOff>
    </xdr:to>
    <xdr:cxnSp macro="">
      <xdr:nvCxnSpPr>
        <xdr:cNvPr id="61" name="直線コネクタ 60"/>
        <xdr:cNvCxnSpPr/>
      </xdr:nvCxnSpPr>
      <xdr:spPr bwMode="auto">
        <a:xfrm flipV="1">
          <a:off x="2908300" y="3265324"/>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38280</xdr:rowOff>
    </xdr:from>
    <xdr:to>
      <xdr:col>29</xdr:col>
      <xdr:colOff>177800</xdr:colOff>
      <xdr:row>18</xdr:row>
      <xdr:rowOff>139880</xdr:rowOff>
    </xdr:to>
    <xdr:sp macro="" textlink="">
      <xdr:nvSpPr>
        <xdr:cNvPr id="71" name="楕円 70"/>
        <xdr:cNvSpPr/>
      </xdr:nvSpPr>
      <xdr:spPr bwMode="auto">
        <a:xfrm>
          <a:off x="5600700" y="317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10357</xdr:rowOff>
    </xdr:from>
    <xdr:ext cx="762000" cy="259045"/>
    <xdr:sp macro="" textlink="">
      <xdr:nvSpPr>
        <xdr:cNvPr id="72" name="人口1人当たり決算額の推移該当値テキスト130"/>
        <xdr:cNvSpPr txBox="1"/>
      </xdr:nvSpPr>
      <xdr:spPr>
        <a:xfrm>
          <a:off x="5740400" y="314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39308</xdr:rowOff>
    </xdr:from>
    <xdr:to>
      <xdr:col>26</xdr:col>
      <xdr:colOff>101600</xdr:colOff>
      <xdr:row>18</xdr:row>
      <xdr:rowOff>140908</xdr:rowOff>
    </xdr:to>
    <xdr:sp macro="" textlink="">
      <xdr:nvSpPr>
        <xdr:cNvPr id="73" name="楕円 72"/>
        <xdr:cNvSpPr/>
      </xdr:nvSpPr>
      <xdr:spPr bwMode="auto">
        <a:xfrm>
          <a:off x="4953000" y="317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125685</xdr:rowOff>
    </xdr:from>
    <xdr:ext cx="736600" cy="259045"/>
    <xdr:sp macro="" textlink="">
      <xdr:nvSpPr>
        <xdr:cNvPr id="74" name="テキスト ボックス 73"/>
        <xdr:cNvSpPr txBox="1"/>
      </xdr:nvSpPr>
      <xdr:spPr>
        <a:xfrm>
          <a:off x="4622800" y="325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44713</xdr:rowOff>
    </xdr:from>
    <xdr:to>
      <xdr:col>22</xdr:col>
      <xdr:colOff>165100</xdr:colOff>
      <xdr:row>18</xdr:row>
      <xdr:rowOff>146313</xdr:rowOff>
    </xdr:to>
    <xdr:sp macro="" textlink="">
      <xdr:nvSpPr>
        <xdr:cNvPr id="75" name="楕円 74"/>
        <xdr:cNvSpPr/>
      </xdr:nvSpPr>
      <xdr:spPr bwMode="auto">
        <a:xfrm>
          <a:off x="4254500" y="317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131090</xdr:rowOff>
    </xdr:from>
    <xdr:ext cx="762000" cy="259045"/>
    <xdr:sp macro="" textlink="">
      <xdr:nvSpPr>
        <xdr:cNvPr id="76" name="テキスト ボックス 75"/>
        <xdr:cNvSpPr txBox="1"/>
      </xdr:nvSpPr>
      <xdr:spPr>
        <a:xfrm>
          <a:off x="3924300" y="326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80799</xdr:rowOff>
    </xdr:from>
    <xdr:to>
      <xdr:col>19</xdr:col>
      <xdr:colOff>38100</xdr:colOff>
      <xdr:row>19</xdr:row>
      <xdr:rowOff>10949</xdr:rowOff>
    </xdr:to>
    <xdr:sp macro="" textlink="">
      <xdr:nvSpPr>
        <xdr:cNvPr id="77" name="楕円 76"/>
        <xdr:cNvSpPr/>
      </xdr:nvSpPr>
      <xdr:spPr bwMode="auto">
        <a:xfrm>
          <a:off x="3556000" y="32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167176</xdr:rowOff>
    </xdr:from>
    <xdr:ext cx="762000" cy="259045"/>
    <xdr:sp macro="" textlink="">
      <xdr:nvSpPr>
        <xdr:cNvPr id="78" name="テキスト ボックス 77"/>
        <xdr:cNvSpPr txBox="1"/>
      </xdr:nvSpPr>
      <xdr:spPr>
        <a:xfrm>
          <a:off x="3225800" y="33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107905</xdr:rowOff>
    </xdr:from>
    <xdr:to>
      <xdr:col>15</xdr:col>
      <xdr:colOff>101600</xdr:colOff>
      <xdr:row>19</xdr:row>
      <xdr:rowOff>38055</xdr:rowOff>
    </xdr:to>
    <xdr:sp macro="" textlink="">
      <xdr:nvSpPr>
        <xdr:cNvPr id="79" name="楕円 78"/>
        <xdr:cNvSpPr/>
      </xdr:nvSpPr>
      <xdr:spPr bwMode="auto">
        <a:xfrm>
          <a:off x="2857500" y="324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22832</xdr:rowOff>
    </xdr:from>
    <xdr:ext cx="762000" cy="259045"/>
    <xdr:sp macro="" textlink="">
      <xdr:nvSpPr>
        <xdr:cNvPr id="80" name="テキスト ボックス 79"/>
        <xdr:cNvSpPr txBox="1"/>
      </xdr:nvSpPr>
      <xdr:spPr>
        <a:xfrm>
          <a:off x="2527300" y="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186627</xdr:rowOff>
    </xdr:from>
    <xdr:to>
      <xdr:col>29</xdr:col>
      <xdr:colOff>127000</xdr:colOff>
      <xdr:row>34</xdr:row>
      <xdr:rowOff>253873</xdr:rowOff>
    </xdr:to>
    <xdr:cxnSp macro="">
      <xdr:nvCxnSpPr>
        <xdr:cNvPr id="113" name="直線コネクタ 112"/>
        <xdr:cNvCxnSpPr/>
      </xdr:nvCxnSpPr>
      <xdr:spPr bwMode="auto">
        <a:xfrm flipV="1">
          <a:off x="5003800" y="6454077"/>
          <a:ext cx="6477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253873</xdr:rowOff>
    </xdr:from>
    <xdr:to>
      <xdr:col>26</xdr:col>
      <xdr:colOff>50800</xdr:colOff>
      <xdr:row>34</xdr:row>
      <xdr:rowOff>274828</xdr:rowOff>
    </xdr:to>
    <xdr:cxnSp macro="">
      <xdr:nvCxnSpPr>
        <xdr:cNvPr id="116" name="直線コネクタ 115"/>
        <xdr:cNvCxnSpPr/>
      </xdr:nvCxnSpPr>
      <xdr:spPr bwMode="auto">
        <a:xfrm flipV="1">
          <a:off x="4305300" y="6521323"/>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243339</xdr:rowOff>
    </xdr:from>
    <xdr:to>
      <xdr:col>22</xdr:col>
      <xdr:colOff>114300</xdr:colOff>
      <xdr:row>34</xdr:row>
      <xdr:rowOff>274828</xdr:rowOff>
    </xdr:to>
    <xdr:cxnSp macro="">
      <xdr:nvCxnSpPr>
        <xdr:cNvPr id="119" name="直線コネクタ 118"/>
        <xdr:cNvCxnSpPr/>
      </xdr:nvCxnSpPr>
      <xdr:spPr bwMode="auto">
        <a:xfrm>
          <a:off x="3606800" y="6510789"/>
          <a:ext cx="698500" cy="3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243339</xdr:rowOff>
    </xdr:from>
    <xdr:to>
      <xdr:col>18</xdr:col>
      <xdr:colOff>177800</xdr:colOff>
      <xdr:row>35</xdr:row>
      <xdr:rowOff>75412</xdr:rowOff>
    </xdr:to>
    <xdr:cxnSp macro="">
      <xdr:nvCxnSpPr>
        <xdr:cNvPr id="122" name="直線コネクタ 121"/>
        <xdr:cNvCxnSpPr/>
      </xdr:nvCxnSpPr>
      <xdr:spPr bwMode="auto">
        <a:xfrm flipV="1">
          <a:off x="2908300" y="6510789"/>
          <a:ext cx="698500" cy="17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135827</xdr:rowOff>
    </xdr:from>
    <xdr:to>
      <xdr:col>29</xdr:col>
      <xdr:colOff>177800</xdr:colOff>
      <xdr:row>34</xdr:row>
      <xdr:rowOff>237427</xdr:rowOff>
    </xdr:to>
    <xdr:sp macro="" textlink="">
      <xdr:nvSpPr>
        <xdr:cNvPr id="132" name="楕円 131"/>
        <xdr:cNvSpPr/>
      </xdr:nvSpPr>
      <xdr:spPr bwMode="auto">
        <a:xfrm>
          <a:off x="5600700" y="640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323804</xdr:rowOff>
    </xdr:from>
    <xdr:ext cx="762000" cy="259045"/>
    <xdr:sp macro="" textlink="">
      <xdr:nvSpPr>
        <xdr:cNvPr id="133" name="人口1人当たり決算額の推移該当値テキスト445"/>
        <xdr:cNvSpPr txBox="1"/>
      </xdr:nvSpPr>
      <xdr:spPr>
        <a:xfrm>
          <a:off x="5740400" y="624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203073</xdr:rowOff>
    </xdr:from>
    <xdr:to>
      <xdr:col>26</xdr:col>
      <xdr:colOff>101600</xdr:colOff>
      <xdr:row>34</xdr:row>
      <xdr:rowOff>304673</xdr:rowOff>
    </xdr:to>
    <xdr:sp macro="" textlink="">
      <xdr:nvSpPr>
        <xdr:cNvPr id="134" name="楕円 133"/>
        <xdr:cNvSpPr/>
      </xdr:nvSpPr>
      <xdr:spPr bwMode="auto">
        <a:xfrm>
          <a:off x="4953000" y="647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314850</xdr:rowOff>
    </xdr:from>
    <xdr:ext cx="736600" cy="259045"/>
    <xdr:sp macro="" textlink="">
      <xdr:nvSpPr>
        <xdr:cNvPr id="135" name="テキスト ボックス 134"/>
        <xdr:cNvSpPr txBox="1"/>
      </xdr:nvSpPr>
      <xdr:spPr>
        <a:xfrm>
          <a:off x="4622800" y="623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224028</xdr:rowOff>
    </xdr:from>
    <xdr:to>
      <xdr:col>22</xdr:col>
      <xdr:colOff>165100</xdr:colOff>
      <xdr:row>34</xdr:row>
      <xdr:rowOff>325628</xdr:rowOff>
    </xdr:to>
    <xdr:sp macro="" textlink="">
      <xdr:nvSpPr>
        <xdr:cNvPr id="136" name="楕円 135"/>
        <xdr:cNvSpPr/>
      </xdr:nvSpPr>
      <xdr:spPr bwMode="auto">
        <a:xfrm>
          <a:off x="4254500" y="64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335805</xdr:rowOff>
    </xdr:from>
    <xdr:ext cx="762000" cy="259045"/>
    <xdr:sp macro="" textlink="">
      <xdr:nvSpPr>
        <xdr:cNvPr id="137" name="テキスト ボックス 136"/>
        <xdr:cNvSpPr txBox="1"/>
      </xdr:nvSpPr>
      <xdr:spPr>
        <a:xfrm>
          <a:off x="39243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192538</xdr:rowOff>
    </xdr:from>
    <xdr:to>
      <xdr:col>19</xdr:col>
      <xdr:colOff>38100</xdr:colOff>
      <xdr:row>34</xdr:row>
      <xdr:rowOff>294139</xdr:rowOff>
    </xdr:to>
    <xdr:sp macro="" textlink="">
      <xdr:nvSpPr>
        <xdr:cNvPr id="138" name="楕円 137"/>
        <xdr:cNvSpPr/>
      </xdr:nvSpPr>
      <xdr:spPr bwMode="auto">
        <a:xfrm>
          <a:off x="3556000" y="64599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304315</xdr:rowOff>
    </xdr:from>
    <xdr:ext cx="762000" cy="259045"/>
    <xdr:sp macro="" textlink="">
      <xdr:nvSpPr>
        <xdr:cNvPr id="139" name="テキスト ボックス 138"/>
        <xdr:cNvSpPr txBox="1"/>
      </xdr:nvSpPr>
      <xdr:spPr>
        <a:xfrm>
          <a:off x="3225800" y="622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24612</xdr:rowOff>
    </xdr:from>
    <xdr:to>
      <xdr:col>15</xdr:col>
      <xdr:colOff>101600</xdr:colOff>
      <xdr:row>35</xdr:row>
      <xdr:rowOff>126212</xdr:rowOff>
    </xdr:to>
    <xdr:sp macro="" textlink="">
      <xdr:nvSpPr>
        <xdr:cNvPr id="140" name="楕円 139"/>
        <xdr:cNvSpPr/>
      </xdr:nvSpPr>
      <xdr:spPr bwMode="auto">
        <a:xfrm>
          <a:off x="2857500" y="66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136389</xdr:rowOff>
    </xdr:from>
    <xdr:ext cx="762000" cy="259045"/>
    <xdr:sp macro="" textlink="">
      <xdr:nvSpPr>
        <xdr:cNvPr id="141" name="テキスト ボックス 140"/>
        <xdr:cNvSpPr txBox="1"/>
      </xdr:nvSpPr>
      <xdr:spPr>
        <a:xfrm>
          <a:off x="2527300" y="64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26,570
26,463
67.32
13,362,761
12,815,966
531,262
6,916,226
11,360,835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22371</xdr:rowOff>
    </xdr:from>
    <xdr:to>
      <xdr:col>24</xdr:col>
      <xdr:colOff>63500</xdr:colOff>
      <xdr:row>37</xdr:row>
      <xdr:rowOff>32906</xdr:rowOff>
    </xdr:to>
    <xdr:cxnSp macro="">
      <xdr:nvCxnSpPr>
        <xdr:cNvPr id="61" name="直線コネクタ 60"/>
        <xdr:cNvCxnSpPr/>
      </xdr:nvCxnSpPr>
      <xdr:spPr>
        <a:xfrm>
          <a:off x="3797300" y="6366021"/>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22371</xdr:rowOff>
    </xdr:from>
    <xdr:to>
      <xdr:col>19</xdr:col>
      <xdr:colOff>177800</xdr:colOff>
      <xdr:row>37</xdr:row>
      <xdr:rowOff>26505</xdr:rowOff>
    </xdr:to>
    <xdr:cxnSp macro="">
      <xdr:nvCxnSpPr>
        <xdr:cNvPr id="64" name="直線コネクタ 63"/>
        <xdr:cNvCxnSpPr/>
      </xdr:nvCxnSpPr>
      <xdr:spPr>
        <a:xfrm flipV="1">
          <a:off x="2908300" y="6366021"/>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26505</xdr:rowOff>
    </xdr:from>
    <xdr:to>
      <xdr:col>15</xdr:col>
      <xdr:colOff>50800</xdr:colOff>
      <xdr:row>37</xdr:row>
      <xdr:rowOff>87922</xdr:rowOff>
    </xdr:to>
    <xdr:cxnSp macro="">
      <xdr:nvCxnSpPr>
        <xdr:cNvPr id="67" name="直線コネクタ 66"/>
        <xdr:cNvCxnSpPr/>
      </xdr:nvCxnSpPr>
      <xdr:spPr>
        <a:xfrm flipV="1">
          <a:off x="2019300" y="6370155"/>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87922</xdr:rowOff>
    </xdr:from>
    <xdr:to>
      <xdr:col>10</xdr:col>
      <xdr:colOff>114300</xdr:colOff>
      <xdr:row>37</xdr:row>
      <xdr:rowOff>98571</xdr:rowOff>
    </xdr:to>
    <xdr:cxnSp macro="">
      <xdr:nvCxnSpPr>
        <xdr:cNvPr id="70" name="直線コネクタ 69"/>
        <xdr:cNvCxnSpPr/>
      </xdr:nvCxnSpPr>
      <xdr:spPr>
        <a:xfrm flipV="1">
          <a:off x="1130300" y="643157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153556</xdr:rowOff>
    </xdr:from>
    <xdr:to>
      <xdr:col>24</xdr:col>
      <xdr:colOff>114300</xdr:colOff>
      <xdr:row>37</xdr:row>
      <xdr:rowOff>83706</xdr:rowOff>
    </xdr:to>
    <xdr:sp macro="" textlink="">
      <xdr:nvSpPr>
        <xdr:cNvPr id="80" name="楕円 79"/>
        <xdr:cNvSpPr/>
      </xdr:nvSpPr>
      <xdr:spPr>
        <a:xfrm>
          <a:off x="45847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131983</xdr:rowOff>
    </xdr:from>
    <xdr:ext cx="534377" cy="259045"/>
    <xdr:sp macro="" textlink="">
      <xdr:nvSpPr>
        <xdr:cNvPr id="81" name="人件費該当値テキスト"/>
        <xdr:cNvSpPr txBox="1"/>
      </xdr:nvSpPr>
      <xdr:spPr>
        <a:xfrm>
          <a:off x="4686300" y="63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143021</xdr:rowOff>
    </xdr:from>
    <xdr:to>
      <xdr:col>20</xdr:col>
      <xdr:colOff>38100</xdr:colOff>
      <xdr:row>37</xdr:row>
      <xdr:rowOff>73171</xdr:rowOff>
    </xdr:to>
    <xdr:sp macro="" textlink="">
      <xdr:nvSpPr>
        <xdr:cNvPr id="82" name="楕円 81"/>
        <xdr:cNvSpPr/>
      </xdr:nvSpPr>
      <xdr:spPr>
        <a:xfrm>
          <a:off x="3746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64298</xdr:rowOff>
    </xdr:from>
    <xdr:ext cx="534377" cy="259045"/>
    <xdr:sp macro="" textlink="">
      <xdr:nvSpPr>
        <xdr:cNvPr id="83" name="テキスト ボックス 82"/>
        <xdr:cNvSpPr txBox="1"/>
      </xdr:nvSpPr>
      <xdr:spPr>
        <a:xfrm>
          <a:off x="3530111" y="64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147155</xdr:rowOff>
    </xdr:from>
    <xdr:to>
      <xdr:col>15</xdr:col>
      <xdr:colOff>101600</xdr:colOff>
      <xdr:row>37</xdr:row>
      <xdr:rowOff>77305</xdr:rowOff>
    </xdr:to>
    <xdr:sp macro="" textlink="">
      <xdr:nvSpPr>
        <xdr:cNvPr id="84" name="楕円 83"/>
        <xdr:cNvSpPr/>
      </xdr:nvSpPr>
      <xdr:spPr>
        <a:xfrm>
          <a:off x="2857500" y="63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68432</xdr:rowOff>
    </xdr:from>
    <xdr:ext cx="534377" cy="259045"/>
    <xdr:sp macro="" textlink="">
      <xdr:nvSpPr>
        <xdr:cNvPr id="85" name="テキスト ボックス 84"/>
        <xdr:cNvSpPr txBox="1"/>
      </xdr:nvSpPr>
      <xdr:spPr>
        <a:xfrm>
          <a:off x="2641111" y="64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37122</xdr:rowOff>
    </xdr:from>
    <xdr:to>
      <xdr:col>10</xdr:col>
      <xdr:colOff>165100</xdr:colOff>
      <xdr:row>37</xdr:row>
      <xdr:rowOff>138722</xdr:rowOff>
    </xdr:to>
    <xdr:sp macro="" textlink="">
      <xdr:nvSpPr>
        <xdr:cNvPr id="86" name="楕円 85"/>
        <xdr:cNvSpPr/>
      </xdr:nvSpPr>
      <xdr:spPr>
        <a:xfrm>
          <a:off x="19685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129849</xdr:rowOff>
    </xdr:from>
    <xdr:ext cx="534377" cy="259045"/>
    <xdr:sp macro="" textlink="">
      <xdr:nvSpPr>
        <xdr:cNvPr id="87" name="テキスト ボックス 86"/>
        <xdr:cNvSpPr txBox="1"/>
      </xdr:nvSpPr>
      <xdr:spPr>
        <a:xfrm>
          <a:off x="1752111" y="64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47771</xdr:rowOff>
    </xdr:from>
    <xdr:to>
      <xdr:col>6</xdr:col>
      <xdr:colOff>38100</xdr:colOff>
      <xdr:row>37</xdr:row>
      <xdr:rowOff>149371</xdr:rowOff>
    </xdr:to>
    <xdr:sp macro="" textlink="">
      <xdr:nvSpPr>
        <xdr:cNvPr id="88" name="楕円 87"/>
        <xdr:cNvSpPr/>
      </xdr:nvSpPr>
      <xdr:spPr>
        <a:xfrm>
          <a:off x="1079500" y="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140498</xdr:rowOff>
    </xdr:from>
    <xdr:ext cx="534377" cy="259045"/>
    <xdr:sp macro="" textlink="">
      <xdr:nvSpPr>
        <xdr:cNvPr id="89" name="テキスト ボックス 88"/>
        <xdr:cNvSpPr txBox="1"/>
      </xdr:nvSpPr>
      <xdr:spPr>
        <a:xfrm>
          <a:off x="863111" y="64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45898</xdr:rowOff>
    </xdr:from>
    <xdr:to>
      <xdr:col>24</xdr:col>
      <xdr:colOff>63500</xdr:colOff>
      <xdr:row>57</xdr:row>
      <xdr:rowOff>72598</xdr:rowOff>
    </xdr:to>
    <xdr:cxnSp macro="">
      <xdr:nvCxnSpPr>
        <xdr:cNvPr id="119" name="直線コネクタ 118"/>
        <xdr:cNvCxnSpPr/>
      </xdr:nvCxnSpPr>
      <xdr:spPr>
        <a:xfrm flipV="1">
          <a:off x="3797300" y="9818548"/>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72598</xdr:rowOff>
    </xdr:from>
    <xdr:to>
      <xdr:col>19</xdr:col>
      <xdr:colOff>177800</xdr:colOff>
      <xdr:row>57</xdr:row>
      <xdr:rowOff>148212</xdr:rowOff>
    </xdr:to>
    <xdr:cxnSp macro="">
      <xdr:nvCxnSpPr>
        <xdr:cNvPr id="122" name="直線コネクタ 121"/>
        <xdr:cNvCxnSpPr/>
      </xdr:nvCxnSpPr>
      <xdr:spPr>
        <a:xfrm flipV="1">
          <a:off x="2908300" y="9845248"/>
          <a:ext cx="889000" cy="7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148212</xdr:rowOff>
    </xdr:from>
    <xdr:to>
      <xdr:col>15</xdr:col>
      <xdr:colOff>50800</xdr:colOff>
      <xdr:row>58</xdr:row>
      <xdr:rowOff>49457</xdr:rowOff>
    </xdr:to>
    <xdr:cxnSp macro="">
      <xdr:nvCxnSpPr>
        <xdr:cNvPr id="125" name="直線コネクタ 124"/>
        <xdr:cNvCxnSpPr/>
      </xdr:nvCxnSpPr>
      <xdr:spPr>
        <a:xfrm flipV="1">
          <a:off x="2019300" y="9920862"/>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33675</xdr:rowOff>
    </xdr:from>
    <xdr:to>
      <xdr:col>10</xdr:col>
      <xdr:colOff>114300</xdr:colOff>
      <xdr:row>58</xdr:row>
      <xdr:rowOff>49457</xdr:rowOff>
    </xdr:to>
    <xdr:cxnSp macro="">
      <xdr:nvCxnSpPr>
        <xdr:cNvPr id="128" name="直線コネクタ 127"/>
        <xdr:cNvCxnSpPr/>
      </xdr:nvCxnSpPr>
      <xdr:spPr>
        <a:xfrm>
          <a:off x="1130300" y="9806325"/>
          <a:ext cx="889000" cy="18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166548</xdr:rowOff>
    </xdr:from>
    <xdr:to>
      <xdr:col>24</xdr:col>
      <xdr:colOff>114300</xdr:colOff>
      <xdr:row>57</xdr:row>
      <xdr:rowOff>96698</xdr:rowOff>
    </xdr:to>
    <xdr:sp macro="" textlink="">
      <xdr:nvSpPr>
        <xdr:cNvPr id="138" name="楕円 137"/>
        <xdr:cNvSpPr/>
      </xdr:nvSpPr>
      <xdr:spPr>
        <a:xfrm>
          <a:off x="4584700" y="9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17975</xdr:rowOff>
    </xdr:from>
    <xdr:ext cx="534377" cy="259045"/>
    <xdr:sp macro="" textlink="">
      <xdr:nvSpPr>
        <xdr:cNvPr id="139" name="物件費該当値テキスト"/>
        <xdr:cNvSpPr txBox="1"/>
      </xdr:nvSpPr>
      <xdr:spPr>
        <a:xfrm>
          <a:off x="4686300" y="96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21798</xdr:rowOff>
    </xdr:from>
    <xdr:to>
      <xdr:col>20</xdr:col>
      <xdr:colOff>38100</xdr:colOff>
      <xdr:row>57</xdr:row>
      <xdr:rowOff>123398</xdr:rowOff>
    </xdr:to>
    <xdr:sp macro="" textlink="">
      <xdr:nvSpPr>
        <xdr:cNvPr id="140" name="楕円 139"/>
        <xdr:cNvSpPr/>
      </xdr:nvSpPr>
      <xdr:spPr>
        <a:xfrm>
          <a:off x="3746500" y="97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139925</xdr:rowOff>
    </xdr:from>
    <xdr:ext cx="534377" cy="259045"/>
    <xdr:sp macro="" textlink="">
      <xdr:nvSpPr>
        <xdr:cNvPr id="141" name="テキスト ボックス 140"/>
        <xdr:cNvSpPr txBox="1"/>
      </xdr:nvSpPr>
      <xdr:spPr>
        <a:xfrm>
          <a:off x="3530111" y="95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97412</xdr:rowOff>
    </xdr:from>
    <xdr:to>
      <xdr:col>15</xdr:col>
      <xdr:colOff>101600</xdr:colOff>
      <xdr:row>58</xdr:row>
      <xdr:rowOff>27562</xdr:rowOff>
    </xdr:to>
    <xdr:sp macro="" textlink="">
      <xdr:nvSpPr>
        <xdr:cNvPr id="142" name="楕円 141"/>
        <xdr:cNvSpPr/>
      </xdr:nvSpPr>
      <xdr:spPr>
        <a:xfrm>
          <a:off x="2857500" y="98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44089</xdr:rowOff>
    </xdr:from>
    <xdr:ext cx="534377" cy="259045"/>
    <xdr:sp macro="" textlink="">
      <xdr:nvSpPr>
        <xdr:cNvPr id="143" name="テキスト ボックス 142"/>
        <xdr:cNvSpPr txBox="1"/>
      </xdr:nvSpPr>
      <xdr:spPr>
        <a:xfrm>
          <a:off x="2641111" y="96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170107</xdr:rowOff>
    </xdr:from>
    <xdr:to>
      <xdr:col>10</xdr:col>
      <xdr:colOff>165100</xdr:colOff>
      <xdr:row>58</xdr:row>
      <xdr:rowOff>100257</xdr:rowOff>
    </xdr:to>
    <xdr:sp macro="" textlink="">
      <xdr:nvSpPr>
        <xdr:cNvPr id="144" name="楕円 143"/>
        <xdr:cNvSpPr/>
      </xdr:nvSpPr>
      <xdr:spPr>
        <a:xfrm>
          <a:off x="1968500" y="99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116784</xdr:rowOff>
    </xdr:from>
    <xdr:ext cx="534377" cy="259045"/>
    <xdr:sp macro="" textlink="">
      <xdr:nvSpPr>
        <xdr:cNvPr id="145" name="テキスト ボックス 144"/>
        <xdr:cNvSpPr txBox="1"/>
      </xdr:nvSpPr>
      <xdr:spPr>
        <a:xfrm>
          <a:off x="1752111" y="971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154325</xdr:rowOff>
    </xdr:from>
    <xdr:to>
      <xdr:col>6</xdr:col>
      <xdr:colOff>38100</xdr:colOff>
      <xdr:row>57</xdr:row>
      <xdr:rowOff>84475</xdr:rowOff>
    </xdr:to>
    <xdr:sp macro="" textlink="">
      <xdr:nvSpPr>
        <xdr:cNvPr id="146" name="楕円 145"/>
        <xdr:cNvSpPr/>
      </xdr:nvSpPr>
      <xdr:spPr>
        <a:xfrm>
          <a:off x="1079500" y="9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101002</xdr:rowOff>
    </xdr:from>
    <xdr:ext cx="534377" cy="259045"/>
    <xdr:sp macro="" textlink="">
      <xdr:nvSpPr>
        <xdr:cNvPr id="147" name="テキスト ボックス 146"/>
        <xdr:cNvSpPr txBox="1"/>
      </xdr:nvSpPr>
      <xdr:spPr>
        <a:xfrm>
          <a:off x="863111" y="953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140889</xdr:rowOff>
    </xdr:from>
    <xdr:to>
      <xdr:col>24</xdr:col>
      <xdr:colOff>63500</xdr:colOff>
      <xdr:row>75</xdr:row>
      <xdr:rowOff>150079</xdr:rowOff>
    </xdr:to>
    <xdr:cxnSp macro="">
      <xdr:nvCxnSpPr>
        <xdr:cNvPr id="174" name="直線コネクタ 173"/>
        <xdr:cNvCxnSpPr/>
      </xdr:nvCxnSpPr>
      <xdr:spPr>
        <a:xfrm flipV="1">
          <a:off x="3797300" y="12999639"/>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49540</xdr:rowOff>
    </xdr:from>
    <xdr:to>
      <xdr:col>19</xdr:col>
      <xdr:colOff>177800</xdr:colOff>
      <xdr:row>75</xdr:row>
      <xdr:rowOff>150079</xdr:rowOff>
    </xdr:to>
    <xdr:cxnSp macro="">
      <xdr:nvCxnSpPr>
        <xdr:cNvPr id="177" name="直線コネクタ 176"/>
        <xdr:cNvCxnSpPr/>
      </xdr:nvCxnSpPr>
      <xdr:spPr>
        <a:xfrm>
          <a:off x="2908300" y="12908290"/>
          <a:ext cx="889000" cy="1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49540</xdr:rowOff>
    </xdr:from>
    <xdr:to>
      <xdr:col>15</xdr:col>
      <xdr:colOff>50800</xdr:colOff>
      <xdr:row>77</xdr:row>
      <xdr:rowOff>30795</xdr:rowOff>
    </xdr:to>
    <xdr:cxnSp macro="">
      <xdr:nvCxnSpPr>
        <xdr:cNvPr id="180" name="直線コネクタ 179"/>
        <xdr:cNvCxnSpPr/>
      </xdr:nvCxnSpPr>
      <xdr:spPr>
        <a:xfrm flipV="1">
          <a:off x="2019300" y="12908290"/>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45974</xdr:rowOff>
    </xdr:from>
    <xdr:to>
      <xdr:col>10</xdr:col>
      <xdr:colOff>114300</xdr:colOff>
      <xdr:row>77</xdr:row>
      <xdr:rowOff>30795</xdr:rowOff>
    </xdr:to>
    <xdr:cxnSp macro="">
      <xdr:nvCxnSpPr>
        <xdr:cNvPr id="183" name="直線コネクタ 182"/>
        <xdr:cNvCxnSpPr/>
      </xdr:nvCxnSpPr>
      <xdr:spPr>
        <a:xfrm>
          <a:off x="1130300" y="13076174"/>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90089</xdr:rowOff>
    </xdr:from>
    <xdr:to>
      <xdr:col>24</xdr:col>
      <xdr:colOff>114300</xdr:colOff>
      <xdr:row>76</xdr:row>
      <xdr:rowOff>20239</xdr:rowOff>
    </xdr:to>
    <xdr:sp macro="" textlink="">
      <xdr:nvSpPr>
        <xdr:cNvPr id="193" name="楕円 192"/>
        <xdr:cNvSpPr/>
      </xdr:nvSpPr>
      <xdr:spPr>
        <a:xfrm>
          <a:off x="4584700" y="129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112966</xdr:rowOff>
    </xdr:from>
    <xdr:ext cx="534377" cy="259045"/>
    <xdr:sp macro="" textlink="">
      <xdr:nvSpPr>
        <xdr:cNvPr id="194" name="維持補修費該当値テキスト"/>
        <xdr:cNvSpPr txBox="1"/>
      </xdr:nvSpPr>
      <xdr:spPr>
        <a:xfrm>
          <a:off x="4686300" y="128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99278</xdr:rowOff>
    </xdr:from>
    <xdr:to>
      <xdr:col>20</xdr:col>
      <xdr:colOff>38100</xdr:colOff>
      <xdr:row>76</xdr:row>
      <xdr:rowOff>29428</xdr:rowOff>
    </xdr:to>
    <xdr:sp macro="" textlink="">
      <xdr:nvSpPr>
        <xdr:cNvPr id="195" name="楕円 194"/>
        <xdr:cNvSpPr/>
      </xdr:nvSpPr>
      <xdr:spPr>
        <a:xfrm>
          <a:off x="3746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45955</xdr:rowOff>
    </xdr:from>
    <xdr:ext cx="534377" cy="259045"/>
    <xdr:sp macro="" textlink="">
      <xdr:nvSpPr>
        <xdr:cNvPr id="196" name="テキスト ボックス 195"/>
        <xdr:cNvSpPr txBox="1"/>
      </xdr:nvSpPr>
      <xdr:spPr>
        <a:xfrm>
          <a:off x="3530111" y="127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170190</xdr:rowOff>
    </xdr:from>
    <xdr:to>
      <xdr:col>15</xdr:col>
      <xdr:colOff>101600</xdr:colOff>
      <xdr:row>75</xdr:row>
      <xdr:rowOff>100340</xdr:rowOff>
    </xdr:to>
    <xdr:sp macro="" textlink="">
      <xdr:nvSpPr>
        <xdr:cNvPr id="197" name="楕円 196"/>
        <xdr:cNvSpPr/>
      </xdr:nvSpPr>
      <xdr:spPr>
        <a:xfrm>
          <a:off x="2857500" y="12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116867</xdr:rowOff>
    </xdr:from>
    <xdr:ext cx="534377" cy="259045"/>
    <xdr:sp macro="" textlink="">
      <xdr:nvSpPr>
        <xdr:cNvPr id="198" name="テキスト ボックス 197"/>
        <xdr:cNvSpPr txBox="1"/>
      </xdr:nvSpPr>
      <xdr:spPr>
        <a:xfrm>
          <a:off x="2641111" y="126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151445</xdr:rowOff>
    </xdr:from>
    <xdr:to>
      <xdr:col>10</xdr:col>
      <xdr:colOff>165100</xdr:colOff>
      <xdr:row>77</xdr:row>
      <xdr:rowOff>81595</xdr:rowOff>
    </xdr:to>
    <xdr:sp macro="" textlink="">
      <xdr:nvSpPr>
        <xdr:cNvPr id="199" name="楕円 198"/>
        <xdr:cNvSpPr/>
      </xdr:nvSpPr>
      <xdr:spPr>
        <a:xfrm>
          <a:off x="1968500" y="13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98122</xdr:rowOff>
    </xdr:from>
    <xdr:ext cx="469744" cy="259045"/>
    <xdr:sp macro="" textlink="">
      <xdr:nvSpPr>
        <xdr:cNvPr id="200" name="テキスト ボックス 199"/>
        <xdr:cNvSpPr txBox="1"/>
      </xdr:nvSpPr>
      <xdr:spPr>
        <a:xfrm>
          <a:off x="1784428" y="1295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166624</xdr:rowOff>
    </xdr:from>
    <xdr:to>
      <xdr:col>6</xdr:col>
      <xdr:colOff>38100</xdr:colOff>
      <xdr:row>76</xdr:row>
      <xdr:rowOff>96774</xdr:rowOff>
    </xdr:to>
    <xdr:sp macro="" textlink="">
      <xdr:nvSpPr>
        <xdr:cNvPr id="201" name="楕円 200"/>
        <xdr:cNvSpPr/>
      </xdr:nvSpPr>
      <xdr:spPr>
        <a:xfrm>
          <a:off x="1079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113301</xdr:rowOff>
    </xdr:from>
    <xdr:ext cx="469744" cy="259045"/>
    <xdr:sp macro="" textlink="">
      <xdr:nvSpPr>
        <xdr:cNvPr id="202" name="テキスト ボックス 201"/>
        <xdr:cNvSpPr txBox="1"/>
      </xdr:nvSpPr>
      <xdr:spPr>
        <a:xfrm>
          <a:off x="895428" y="128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95264</xdr:rowOff>
    </xdr:from>
    <xdr:to>
      <xdr:col>24</xdr:col>
      <xdr:colOff>63500</xdr:colOff>
      <xdr:row>95</xdr:row>
      <xdr:rowOff>39748</xdr:rowOff>
    </xdr:to>
    <xdr:cxnSp macro="">
      <xdr:nvCxnSpPr>
        <xdr:cNvPr id="234" name="直線コネクタ 233"/>
        <xdr:cNvCxnSpPr/>
      </xdr:nvCxnSpPr>
      <xdr:spPr>
        <a:xfrm>
          <a:off x="3797300" y="16211564"/>
          <a:ext cx="8382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95264</xdr:rowOff>
    </xdr:from>
    <xdr:to>
      <xdr:col>19</xdr:col>
      <xdr:colOff>177800</xdr:colOff>
      <xdr:row>95</xdr:row>
      <xdr:rowOff>166729</xdr:rowOff>
    </xdr:to>
    <xdr:cxnSp macro="">
      <xdr:nvCxnSpPr>
        <xdr:cNvPr id="237" name="直線コネクタ 236"/>
        <xdr:cNvCxnSpPr/>
      </xdr:nvCxnSpPr>
      <xdr:spPr>
        <a:xfrm flipV="1">
          <a:off x="2908300" y="16211564"/>
          <a:ext cx="889000" cy="2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166729</xdr:rowOff>
    </xdr:from>
    <xdr:to>
      <xdr:col>15</xdr:col>
      <xdr:colOff>50800</xdr:colOff>
      <xdr:row>96</xdr:row>
      <xdr:rowOff>44602</xdr:rowOff>
    </xdr:to>
    <xdr:cxnSp macro="">
      <xdr:nvCxnSpPr>
        <xdr:cNvPr id="240" name="直線コネクタ 239"/>
        <xdr:cNvCxnSpPr/>
      </xdr:nvCxnSpPr>
      <xdr:spPr>
        <a:xfrm flipV="1">
          <a:off x="2019300" y="16454479"/>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44602</xdr:rowOff>
    </xdr:from>
    <xdr:to>
      <xdr:col>10</xdr:col>
      <xdr:colOff>114300</xdr:colOff>
      <xdr:row>96</xdr:row>
      <xdr:rowOff>47051</xdr:rowOff>
    </xdr:to>
    <xdr:cxnSp macro="">
      <xdr:nvCxnSpPr>
        <xdr:cNvPr id="243" name="直線コネクタ 242"/>
        <xdr:cNvCxnSpPr/>
      </xdr:nvCxnSpPr>
      <xdr:spPr>
        <a:xfrm flipV="1">
          <a:off x="1130300" y="1650380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160398</xdr:rowOff>
    </xdr:from>
    <xdr:to>
      <xdr:col>24</xdr:col>
      <xdr:colOff>114300</xdr:colOff>
      <xdr:row>95</xdr:row>
      <xdr:rowOff>90548</xdr:rowOff>
    </xdr:to>
    <xdr:sp macro="" textlink="">
      <xdr:nvSpPr>
        <xdr:cNvPr id="253" name="楕円 252"/>
        <xdr:cNvSpPr/>
      </xdr:nvSpPr>
      <xdr:spPr>
        <a:xfrm>
          <a:off x="4584700" y="162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11825</xdr:rowOff>
    </xdr:from>
    <xdr:ext cx="534377" cy="259045"/>
    <xdr:sp macro="" textlink="">
      <xdr:nvSpPr>
        <xdr:cNvPr id="254" name="扶助費該当値テキスト"/>
        <xdr:cNvSpPr txBox="1"/>
      </xdr:nvSpPr>
      <xdr:spPr>
        <a:xfrm>
          <a:off x="4686300" y="1612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44464</xdr:rowOff>
    </xdr:from>
    <xdr:to>
      <xdr:col>20</xdr:col>
      <xdr:colOff>38100</xdr:colOff>
      <xdr:row>94</xdr:row>
      <xdr:rowOff>146064</xdr:rowOff>
    </xdr:to>
    <xdr:sp macro="" textlink="">
      <xdr:nvSpPr>
        <xdr:cNvPr id="255" name="楕円 254"/>
        <xdr:cNvSpPr/>
      </xdr:nvSpPr>
      <xdr:spPr>
        <a:xfrm>
          <a:off x="3746500" y="16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162591</xdr:rowOff>
    </xdr:from>
    <xdr:ext cx="599010" cy="259045"/>
    <xdr:sp macro="" textlink="">
      <xdr:nvSpPr>
        <xdr:cNvPr id="256" name="テキスト ボックス 255"/>
        <xdr:cNvSpPr txBox="1"/>
      </xdr:nvSpPr>
      <xdr:spPr>
        <a:xfrm>
          <a:off x="3497795" y="1593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115929</xdr:rowOff>
    </xdr:from>
    <xdr:to>
      <xdr:col>15</xdr:col>
      <xdr:colOff>101600</xdr:colOff>
      <xdr:row>96</xdr:row>
      <xdr:rowOff>46079</xdr:rowOff>
    </xdr:to>
    <xdr:sp macro="" textlink="">
      <xdr:nvSpPr>
        <xdr:cNvPr id="257" name="楕円 256"/>
        <xdr:cNvSpPr/>
      </xdr:nvSpPr>
      <xdr:spPr>
        <a:xfrm>
          <a:off x="2857500" y="164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62606</xdr:rowOff>
    </xdr:from>
    <xdr:ext cx="534377" cy="259045"/>
    <xdr:sp macro="" textlink="">
      <xdr:nvSpPr>
        <xdr:cNvPr id="258" name="テキスト ボックス 257"/>
        <xdr:cNvSpPr txBox="1"/>
      </xdr:nvSpPr>
      <xdr:spPr>
        <a:xfrm>
          <a:off x="2641111" y="161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165252</xdr:rowOff>
    </xdr:from>
    <xdr:to>
      <xdr:col>10</xdr:col>
      <xdr:colOff>165100</xdr:colOff>
      <xdr:row>96</xdr:row>
      <xdr:rowOff>95402</xdr:rowOff>
    </xdr:to>
    <xdr:sp macro="" textlink="">
      <xdr:nvSpPr>
        <xdr:cNvPr id="259" name="楕円 258"/>
        <xdr:cNvSpPr/>
      </xdr:nvSpPr>
      <xdr:spPr>
        <a:xfrm>
          <a:off x="1968500" y="164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111929</xdr:rowOff>
    </xdr:from>
    <xdr:ext cx="534377" cy="259045"/>
    <xdr:sp macro="" textlink="">
      <xdr:nvSpPr>
        <xdr:cNvPr id="260" name="テキスト ボックス 259"/>
        <xdr:cNvSpPr txBox="1"/>
      </xdr:nvSpPr>
      <xdr:spPr>
        <a:xfrm>
          <a:off x="1752111" y="162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167701</xdr:rowOff>
    </xdr:from>
    <xdr:to>
      <xdr:col>6</xdr:col>
      <xdr:colOff>38100</xdr:colOff>
      <xdr:row>96</xdr:row>
      <xdr:rowOff>97851</xdr:rowOff>
    </xdr:to>
    <xdr:sp macro="" textlink="">
      <xdr:nvSpPr>
        <xdr:cNvPr id="261" name="楕円 260"/>
        <xdr:cNvSpPr/>
      </xdr:nvSpPr>
      <xdr:spPr>
        <a:xfrm>
          <a:off x="1079500" y="164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114378</xdr:rowOff>
    </xdr:from>
    <xdr:ext cx="534377" cy="259045"/>
    <xdr:sp macro="" textlink="">
      <xdr:nvSpPr>
        <xdr:cNvPr id="262" name="テキスト ボックス 261"/>
        <xdr:cNvSpPr txBox="1"/>
      </xdr:nvSpPr>
      <xdr:spPr>
        <a:xfrm>
          <a:off x="863111" y="1623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24801</xdr:rowOff>
    </xdr:from>
    <xdr:to>
      <xdr:col>55</xdr:col>
      <xdr:colOff>0</xdr:colOff>
      <xdr:row>37</xdr:row>
      <xdr:rowOff>80166</xdr:rowOff>
    </xdr:to>
    <xdr:cxnSp macro="">
      <xdr:nvCxnSpPr>
        <xdr:cNvPr id="294" name="直線コネクタ 293"/>
        <xdr:cNvCxnSpPr/>
      </xdr:nvCxnSpPr>
      <xdr:spPr>
        <a:xfrm flipV="1">
          <a:off x="9639300" y="6368451"/>
          <a:ext cx="838200" cy="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140157</xdr:rowOff>
    </xdr:from>
    <xdr:to>
      <xdr:col>50</xdr:col>
      <xdr:colOff>114300</xdr:colOff>
      <xdr:row>37</xdr:row>
      <xdr:rowOff>80166</xdr:rowOff>
    </xdr:to>
    <xdr:cxnSp macro="">
      <xdr:nvCxnSpPr>
        <xdr:cNvPr id="297" name="直線コネクタ 296"/>
        <xdr:cNvCxnSpPr/>
      </xdr:nvCxnSpPr>
      <xdr:spPr>
        <a:xfrm>
          <a:off x="8750300" y="5283657"/>
          <a:ext cx="889000" cy="114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140157</xdr:rowOff>
    </xdr:from>
    <xdr:to>
      <xdr:col>45</xdr:col>
      <xdr:colOff>177800</xdr:colOff>
      <xdr:row>36</xdr:row>
      <xdr:rowOff>147799</xdr:rowOff>
    </xdr:to>
    <xdr:cxnSp macro="">
      <xdr:nvCxnSpPr>
        <xdr:cNvPr id="300" name="直線コネクタ 299"/>
        <xdr:cNvCxnSpPr/>
      </xdr:nvCxnSpPr>
      <xdr:spPr>
        <a:xfrm flipV="1">
          <a:off x="7861300" y="5283657"/>
          <a:ext cx="889000" cy="103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147799</xdr:rowOff>
    </xdr:from>
    <xdr:to>
      <xdr:col>41</xdr:col>
      <xdr:colOff>50800</xdr:colOff>
      <xdr:row>37</xdr:row>
      <xdr:rowOff>141148</xdr:rowOff>
    </xdr:to>
    <xdr:cxnSp macro="">
      <xdr:nvCxnSpPr>
        <xdr:cNvPr id="303" name="直線コネクタ 302"/>
        <xdr:cNvCxnSpPr/>
      </xdr:nvCxnSpPr>
      <xdr:spPr>
        <a:xfrm flipV="1">
          <a:off x="6972300" y="6319999"/>
          <a:ext cx="889000" cy="16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145451</xdr:rowOff>
    </xdr:from>
    <xdr:to>
      <xdr:col>55</xdr:col>
      <xdr:colOff>50800</xdr:colOff>
      <xdr:row>37</xdr:row>
      <xdr:rowOff>75601</xdr:rowOff>
    </xdr:to>
    <xdr:sp macro="" textlink="">
      <xdr:nvSpPr>
        <xdr:cNvPr id="313" name="楕円 312"/>
        <xdr:cNvSpPr/>
      </xdr:nvSpPr>
      <xdr:spPr>
        <a:xfrm>
          <a:off x="10426700" y="63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168328</xdr:rowOff>
    </xdr:from>
    <xdr:ext cx="534377" cy="259045"/>
    <xdr:sp macro="" textlink="">
      <xdr:nvSpPr>
        <xdr:cNvPr id="314" name="補助費等該当値テキスト"/>
        <xdr:cNvSpPr txBox="1"/>
      </xdr:nvSpPr>
      <xdr:spPr>
        <a:xfrm>
          <a:off x="10528300" y="61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29366</xdr:rowOff>
    </xdr:from>
    <xdr:to>
      <xdr:col>50</xdr:col>
      <xdr:colOff>165100</xdr:colOff>
      <xdr:row>37</xdr:row>
      <xdr:rowOff>130966</xdr:rowOff>
    </xdr:to>
    <xdr:sp macro="" textlink="">
      <xdr:nvSpPr>
        <xdr:cNvPr id="315" name="楕円 314"/>
        <xdr:cNvSpPr/>
      </xdr:nvSpPr>
      <xdr:spPr>
        <a:xfrm>
          <a:off x="9588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147493</xdr:rowOff>
    </xdr:from>
    <xdr:ext cx="534377" cy="259045"/>
    <xdr:sp macro="" textlink="">
      <xdr:nvSpPr>
        <xdr:cNvPr id="316" name="テキスト ボックス 315"/>
        <xdr:cNvSpPr txBox="1"/>
      </xdr:nvSpPr>
      <xdr:spPr>
        <a:xfrm>
          <a:off x="9372111" y="6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89357</xdr:rowOff>
    </xdr:from>
    <xdr:to>
      <xdr:col>46</xdr:col>
      <xdr:colOff>38100</xdr:colOff>
      <xdr:row>31</xdr:row>
      <xdr:rowOff>19507</xdr:rowOff>
    </xdr:to>
    <xdr:sp macro="" textlink="">
      <xdr:nvSpPr>
        <xdr:cNvPr id="317" name="楕円 316"/>
        <xdr:cNvSpPr/>
      </xdr:nvSpPr>
      <xdr:spPr>
        <a:xfrm>
          <a:off x="86995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36034</xdr:rowOff>
    </xdr:from>
    <xdr:ext cx="599010" cy="259045"/>
    <xdr:sp macro="" textlink="">
      <xdr:nvSpPr>
        <xdr:cNvPr id="318" name="テキスト ボックス 317"/>
        <xdr:cNvSpPr txBox="1"/>
      </xdr:nvSpPr>
      <xdr:spPr>
        <a:xfrm>
          <a:off x="8450795" y="50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96999</xdr:rowOff>
    </xdr:from>
    <xdr:to>
      <xdr:col>41</xdr:col>
      <xdr:colOff>101600</xdr:colOff>
      <xdr:row>37</xdr:row>
      <xdr:rowOff>27149</xdr:rowOff>
    </xdr:to>
    <xdr:sp macro="" textlink="">
      <xdr:nvSpPr>
        <xdr:cNvPr id="319" name="楕円 318"/>
        <xdr:cNvSpPr/>
      </xdr:nvSpPr>
      <xdr:spPr>
        <a:xfrm>
          <a:off x="7810500" y="6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43676</xdr:rowOff>
    </xdr:from>
    <xdr:ext cx="534377" cy="259045"/>
    <xdr:sp macro="" textlink="">
      <xdr:nvSpPr>
        <xdr:cNvPr id="320" name="テキスト ボックス 319"/>
        <xdr:cNvSpPr txBox="1"/>
      </xdr:nvSpPr>
      <xdr:spPr>
        <a:xfrm>
          <a:off x="7594111" y="60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90348</xdr:rowOff>
    </xdr:from>
    <xdr:to>
      <xdr:col>36</xdr:col>
      <xdr:colOff>165100</xdr:colOff>
      <xdr:row>38</xdr:row>
      <xdr:rowOff>20498</xdr:rowOff>
    </xdr:to>
    <xdr:sp macro="" textlink="">
      <xdr:nvSpPr>
        <xdr:cNvPr id="321" name="楕円 320"/>
        <xdr:cNvSpPr/>
      </xdr:nvSpPr>
      <xdr:spPr>
        <a:xfrm>
          <a:off x="6921500" y="64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37025</xdr:rowOff>
    </xdr:from>
    <xdr:ext cx="534377" cy="259045"/>
    <xdr:sp macro="" textlink="">
      <xdr:nvSpPr>
        <xdr:cNvPr id="322" name="テキスト ボックス 321"/>
        <xdr:cNvSpPr txBox="1"/>
      </xdr:nvSpPr>
      <xdr:spPr>
        <a:xfrm>
          <a:off x="6705111" y="62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75159</xdr:rowOff>
    </xdr:from>
    <xdr:to>
      <xdr:col>55</xdr:col>
      <xdr:colOff>0</xdr:colOff>
      <xdr:row>57</xdr:row>
      <xdr:rowOff>126190</xdr:rowOff>
    </xdr:to>
    <xdr:cxnSp macro="">
      <xdr:nvCxnSpPr>
        <xdr:cNvPr id="351" name="直線コネクタ 350"/>
        <xdr:cNvCxnSpPr/>
      </xdr:nvCxnSpPr>
      <xdr:spPr>
        <a:xfrm flipV="1">
          <a:off x="9639300" y="9847809"/>
          <a:ext cx="8382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76195</xdr:rowOff>
    </xdr:from>
    <xdr:to>
      <xdr:col>50</xdr:col>
      <xdr:colOff>114300</xdr:colOff>
      <xdr:row>57</xdr:row>
      <xdr:rowOff>126190</xdr:rowOff>
    </xdr:to>
    <xdr:cxnSp macro="">
      <xdr:nvCxnSpPr>
        <xdr:cNvPr id="354" name="直線コネクタ 353"/>
        <xdr:cNvCxnSpPr/>
      </xdr:nvCxnSpPr>
      <xdr:spPr>
        <a:xfrm>
          <a:off x="8750300" y="9848845"/>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49974</xdr:rowOff>
    </xdr:from>
    <xdr:to>
      <xdr:col>45</xdr:col>
      <xdr:colOff>177800</xdr:colOff>
      <xdr:row>57</xdr:row>
      <xdr:rowOff>76195</xdr:rowOff>
    </xdr:to>
    <xdr:cxnSp macro="">
      <xdr:nvCxnSpPr>
        <xdr:cNvPr id="357" name="直線コネクタ 356"/>
        <xdr:cNvCxnSpPr/>
      </xdr:nvCxnSpPr>
      <xdr:spPr>
        <a:xfrm>
          <a:off x="7861300" y="9308274"/>
          <a:ext cx="889000" cy="5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49974</xdr:rowOff>
    </xdr:from>
    <xdr:to>
      <xdr:col>41</xdr:col>
      <xdr:colOff>50800</xdr:colOff>
      <xdr:row>55</xdr:row>
      <xdr:rowOff>26367</xdr:rowOff>
    </xdr:to>
    <xdr:cxnSp macro="">
      <xdr:nvCxnSpPr>
        <xdr:cNvPr id="360" name="直線コネクタ 359"/>
        <xdr:cNvCxnSpPr/>
      </xdr:nvCxnSpPr>
      <xdr:spPr>
        <a:xfrm flipV="1">
          <a:off x="6972300" y="9308274"/>
          <a:ext cx="889000" cy="1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24359</xdr:rowOff>
    </xdr:from>
    <xdr:to>
      <xdr:col>55</xdr:col>
      <xdr:colOff>50800</xdr:colOff>
      <xdr:row>57</xdr:row>
      <xdr:rowOff>125959</xdr:rowOff>
    </xdr:to>
    <xdr:sp macro="" textlink="">
      <xdr:nvSpPr>
        <xdr:cNvPr id="370" name="楕円 369"/>
        <xdr:cNvSpPr/>
      </xdr:nvSpPr>
      <xdr:spPr>
        <a:xfrm>
          <a:off x="10426700" y="97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2786</xdr:rowOff>
    </xdr:from>
    <xdr:ext cx="534377" cy="259045"/>
    <xdr:sp macro="" textlink="">
      <xdr:nvSpPr>
        <xdr:cNvPr id="371" name="普通建設事業費該当値テキスト"/>
        <xdr:cNvSpPr txBox="1"/>
      </xdr:nvSpPr>
      <xdr:spPr>
        <a:xfrm>
          <a:off x="10528300" y="97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75390</xdr:rowOff>
    </xdr:from>
    <xdr:to>
      <xdr:col>50</xdr:col>
      <xdr:colOff>165100</xdr:colOff>
      <xdr:row>58</xdr:row>
      <xdr:rowOff>5540</xdr:rowOff>
    </xdr:to>
    <xdr:sp macro="" textlink="">
      <xdr:nvSpPr>
        <xdr:cNvPr id="372" name="楕円 371"/>
        <xdr:cNvSpPr/>
      </xdr:nvSpPr>
      <xdr:spPr>
        <a:xfrm>
          <a:off x="9588500" y="9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168117</xdr:rowOff>
    </xdr:from>
    <xdr:ext cx="534377" cy="259045"/>
    <xdr:sp macro="" textlink="">
      <xdr:nvSpPr>
        <xdr:cNvPr id="373" name="テキスト ボックス 372"/>
        <xdr:cNvSpPr txBox="1"/>
      </xdr:nvSpPr>
      <xdr:spPr>
        <a:xfrm>
          <a:off x="9372111" y="99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25395</xdr:rowOff>
    </xdr:from>
    <xdr:to>
      <xdr:col>46</xdr:col>
      <xdr:colOff>38100</xdr:colOff>
      <xdr:row>57</xdr:row>
      <xdr:rowOff>126995</xdr:rowOff>
    </xdr:to>
    <xdr:sp macro="" textlink="">
      <xdr:nvSpPr>
        <xdr:cNvPr id="374" name="楕円 373"/>
        <xdr:cNvSpPr/>
      </xdr:nvSpPr>
      <xdr:spPr>
        <a:xfrm>
          <a:off x="8699500" y="97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118122</xdr:rowOff>
    </xdr:from>
    <xdr:ext cx="534377" cy="259045"/>
    <xdr:sp macro="" textlink="">
      <xdr:nvSpPr>
        <xdr:cNvPr id="375" name="テキスト ボックス 374"/>
        <xdr:cNvSpPr txBox="1"/>
      </xdr:nvSpPr>
      <xdr:spPr>
        <a:xfrm>
          <a:off x="848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170624</xdr:rowOff>
    </xdr:from>
    <xdr:to>
      <xdr:col>41</xdr:col>
      <xdr:colOff>101600</xdr:colOff>
      <xdr:row>54</xdr:row>
      <xdr:rowOff>100774</xdr:rowOff>
    </xdr:to>
    <xdr:sp macro="" textlink="">
      <xdr:nvSpPr>
        <xdr:cNvPr id="376" name="楕円 375"/>
        <xdr:cNvSpPr/>
      </xdr:nvSpPr>
      <xdr:spPr>
        <a:xfrm>
          <a:off x="7810500" y="92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117301</xdr:rowOff>
    </xdr:from>
    <xdr:ext cx="599010" cy="259045"/>
    <xdr:sp macro="" textlink="">
      <xdr:nvSpPr>
        <xdr:cNvPr id="377" name="テキスト ボックス 376"/>
        <xdr:cNvSpPr txBox="1"/>
      </xdr:nvSpPr>
      <xdr:spPr>
        <a:xfrm>
          <a:off x="7561795" y="903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147017</xdr:rowOff>
    </xdr:from>
    <xdr:to>
      <xdr:col>36</xdr:col>
      <xdr:colOff>165100</xdr:colOff>
      <xdr:row>55</xdr:row>
      <xdr:rowOff>77167</xdr:rowOff>
    </xdr:to>
    <xdr:sp macro="" textlink="">
      <xdr:nvSpPr>
        <xdr:cNvPr id="378" name="楕円 377"/>
        <xdr:cNvSpPr/>
      </xdr:nvSpPr>
      <xdr:spPr>
        <a:xfrm>
          <a:off x="6921500" y="94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93694</xdr:rowOff>
    </xdr:from>
    <xdr:ext cx="534377" cy="259045"/>
    <xdr:sp macro="" textlink="">
      <xdr:nvSpPr>
        <xdr:cNvPr id="379" name="テキスト ボックス 378"/>
        <xdr:cNvSpPr txBox="1"/>
      </xdr:nvSpPr>
      <xdr:spPr>
        <a:xfrm>
          <a:off x="6705111" y="918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94114</xdr:rowOff>
    </xdr:from>
    <xdr:to>
      <xdr:col>55</xdr:col>
      <xdr:colOff>0</xdr:colOff>
      <xdr:row>78</xdr:row>
      <xdr:rowOff>99867</xdr:rowOff>
    </xdr:to>
    <xdr:cxnSp macro="">
      <xdr:nvCxnSpPr>
        <xdr:cNvPr id="408" name="直線コネクタ 407"/>
        <xdr:cNvCxnSpPr/>
      </xdr:nvCxnSpPr>
      <xdr:spPr>
        <a:xfrm>
          <a:off x="9639300" y="13467214"/>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88818</xdr:rowOff>
    </xdr:from>
    <xdr:to>
      <xdr:col>50</xdr:col>
      <xdr:colOff>114300</xdr:colOff>
      <xdr:row>78</xdr:row>
      <xdr:rowOff>94114</xdr:rowOff>
    </xdr:to>
    <xdr:cxnSp macro="">
      <xdr:nvCxnSpPr>
        <xdr:cNvPr id="411" name="直線コネクタ 410"/>
        <xdr:cNvCxnSpPr/>
      </xdr:nvCxnSpPr>
      <xdr:spPr>
        <a:xfrm>
          <a:off x="8750300" y="1346191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88818</xdr:rowOff>
    </xdr:from>
    <xdr:to>
      <xdr:col>45</xdr:col>
      <xdr:colOff>177800</xdr:colOff>
      <xdr:row>78</xdr:row>
      <xdr:rowOff>154102</xdr:rowOff>
    </xdr:to>
    <xdr:cxnSp macro="">
      <xdr:nvCxnSpPr>
        <xdr:cNvPr id="414" name="直線コネクタ 413"/>
        <xdr:cNvCxnSpPr/>
      </xdr:nvCxnSpPr>
      <xdr:spPr>
        <a:xfrm flipV="1">
          <a:off x="7861300" y="13461918"/>
          <a:ext cx="889000" cy="6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28848</xdr:rowOff>
    </xdr:from>
    <xdr:to>
      <xdr:col>41</xdr:col>
      <xdr:colOff>50800</xdr:colOff>
      <xdr:row>78</xdr:row>
      <xdr:rowOff>154102</xdr:rowOff>
    </xdr:to>
    <xdr:cxnSp macro="">
      <xdr:nvCxnSpPr>
        <xdr:cNvPr id="417" name="直線コネクタ 416"/>
        <xdr:cNvCxnSpPr/>
      </xdr:nvCxnSpPr>
      <xdr:spPr>
        <a:xfrm>
          <a:off x="6972300" y="13230498"/>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21" name="テキスト ボックス 420"/>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49067</xdr:rowOff>
    </xdr:from>
    <xdr:to>
      <xdr:col>55</xdr:col>
      <xdr:colOff>50800</xdr:colOff>
      <xdr:row>78</xdr:row>
      <xdr:rowOff>150667</xdr:rowOff>
    </xdr:to>
    <xdr:sp macro="" textlink="">
      <xdr:nvSpPr>
        <xdr:cNvPr id="427" name="楕円 426"/>
        <xdr:cNvSpPr/>
      </xdr:nvSpPr>
      <xdr:spPr>
        <a:xfrm>
          <a:off x="10426700" y="134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135444</xdr:rowOff>
    </xdr:from>
    <xdr:ext cx="469744" cy="259045"/>
    <xdr:sp macro="" textlink="">
      <xdr:nvSpPr>
        <xdr:cNvPr id="428" name="普通建設事業費 （ うち新規整備　）該当値テキスト"/>
        <xdr:cNvSpPr txBox="1"/>
      </xdr:nvSpPr>
      <xdr:spPr>
        <a:xfrm>
          <a:off x="10528300" y="133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43314</xdr:rowOff>
    </xdr:from>
    <xdr:to>
      <xdr:col>50</xdr:col>
      <xdr:colOff>165100</xdr:colOff>
      <xdr:row>78</xdr:row>
      <xdr:rowOff>144914</xdr:rowOff>
    </xdr:to>
    <xdr:sp macro="" textlink="">
      <xdr:nvSpPr>
        <xdr:cNvPr id="429" name="楕円 428"/>
        <xdr:cNvSpPr/>
      </xdr:nvSpPr>
      <xdr:spPr>
        <a:xfrm>
          <a:off x="9588500" y="134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136041</xdr:rowOff>
    </xdr:from>
    <xdr:ext cx="469744" cy="259045"/>
    <xdr:sp macro="" textlink="">
      <xdr:nvSpPr>
        <xdr:cNvPr id="430" name="テキスト ボックス 429"/>
        <xdr:cNvSpPr txBox="1"/>
      </xdr:nvSpPr>
      <xdr:spPr>
        <a:xfrm>
          <a:off x="9404428" y="135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38018</xdr:rowOff>
    </xdr:from>
    <xdr:to>
      <xdr:col>46</xdr:col>
      <xdr:colOff>38100</xdr:colOff>
      <xdr:row>78</xdr:row>
      <xdr:rowOff>139618</xdr:rowOff>
    </xdr:to>
    <xdr:sp macro="" textlink="">
      <xdr:nvSpPr>
        <xdr:cNvPr id="431" name="楕円 430"/>
        <xdr:cNvSpPr/>
      </xdr:nvSpPr>
      <xdr:spPr>
        <a:xfrm>
          <a:off x="8699500" y="134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130745</xdr:rowOff>
    </xdr:from>
    <xdr:ext cx="469744" cy="259045"/>
    <xdr:sp macro="" textlink="">
      <xdr:nvSpPr>
        <xdr:cNvPr id="432" name="テキスト ボックス 431"/>
        <xdr:cNvSpPr txBox="1"/>
      </xdr:nvSpPr>
      <xdr:spPr>
        <a:xfrm>
          <a:off x="8515428" y="135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103302</xdr:rowOff>
    </xdr:from>
    <xdr:to>
      <xdr:col>41</xdr:col>
      <xdr:colOff>101600</xdr:colOff>
      <xdr:row>79</xdr:row>
      <xdr:rowOff>33452</xdr:rowOff>
    </xdr:to>
    <xdr:sp macro="" textlink="">
      <xdr:nvSpPr>
        <xdr:cNvPr id="433" name="楕円 432"/>
        <xdr:cNvSpPr/>
      </xdr:nvSpPr>
      <xdr:spPr>
        <a:xfrm>
          <a:off x="78105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24579</xdr:rowOff>
    </xdr:from>
    <xdr:ext cx="469744" cy="259045"/>
    <xdr:sp macro="" textlink="">
      <xdr:nvSpPr>
        <xdr:cNvPr id="434" name="テキスト ボックス 433"/>
        <xdr:cNvSpPr txBox="1"/>
      </xdr:nvSpPr>
      <xdr:spPr>
        <a:xfrm>
          <a:off x="7626428" y="1356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149498</xdr:rowOff>
    </xdr:from>
    <xdr:to>
      <xdr:col>36</xdr:col>
      <xdr:colOff>165100</xdr:colOff>
      <xdr:row>77</xdr:row>
      <xdr:rowOff>79648</xdr:rowOff>
    </xdr:to>
    <xdr:sp macro="" textlink="">
      <xdr:nvSpPr>
        <xdr:cNvPr id="435" name="楕円 434"/>
        <xdr:cNvSpPr/>
      </xdr:nvSpPr>
      <xdr:spPr>
        <a:xfrm>
          <a:off x="6921500" y="13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96175</xdr:rowOff>
    </xdr:from>
    <xdr:ext cx="534377" cy="259045"/>
    <xdr:sp macro="" textlink="">
      <xdr:nvSpPr>
        <xdr:cNvPr id="436" name="テキスト ボックス 435"/>
        <xdr:cNvSpPr txBox="1"/>
      </xdr:nvSpPr>
      <xdr:spPr>
        <a:xfrm>
          <a:off x="6705111" y="129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105556</xdr:rowOff>
    </xdr:from>
    <xdr:to>
      <xdr:col>55</xdr:col>
      <xdr:colOff>0</xdr:colOff>
      <xdr:row>97</xdr:row>
      <xdr:rowOff>36798</xdr:rowOff>
    </xdr:to>
    <xdr:cxnSp macro="">
      <xdr:nvCxnSpPr>
        <xdr:cNvPr id="467" name="直線コネクタ 466"/>
        <xdr:cNvCxnSpPr/>
      </xdr:nvCxnSpPr>
      <xdr:spPr>
        <a:xfrm flipV="1">
          <a:off x="9639300" y="16564756"/>
          <a:ext cx="838200" cy="1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8"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82910</xdr:rowOff>
    </xdr:from>
    <xdr:to>
      <xdr:col>50</xdr:col>
      <xdr:colOff>114300</xdr:colOff>
      <xdr:row>97</xdr:row>
      <xdr:rowOff>36798</xdr:rowOff>
    </xdr:to>
    <xdr:cxnSp macro="">
      <xdr:nvCxnSpPr>
        <xdr:cNvPr id="470" name="直線コネクタ 469"/>
        <xdr:cNvCxnSpPr/>
      </xdr:nvCxnSpPr>
      <xdr:spPr>
        <a:xfrm>
          <a:off x="8750300" y="16542110"/>
          <a:ext cx="889000" cy="1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145937</xdr:rowOff>
    </xdr:from>
    <xdr:to>
      <xdr:col>45</xdr:col>
      <xdr:colOff>177800</xdr:colOff>
      <xdr:row>96</xdr:row>
      <xdr:rowOff>82910</xdr:rowOff>
    </xdr:to>
    <xdr:cxnSp macro="">
      <xdr:nvCxnSpPr>
        <xdr:cNvPr id="473" name="直線コネクタ 472"/>
        <xdr:cNvCxnSpPr/>
      </xdr:nvCxnSpPr>
      <xdr:spPr>
        <a:xfrm>
          <a:off x="7861300" y="15404987"/>
          <a:ext cx="889000" cy="11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145937</xdr:rowOff>
    </xdr:from>
    <xdr:to>
      <xdr:col>41</xdr:col>
      <xdr:colOff>50800</xdr:colOff>
      <xdr:row>93</xdr:row>
      <xdr:rowOff>111990</xdr:rowOff>
    </xdr:to>
    <xdr:cxnSp macro="">
      <xdr:nvCxnSpPr>
        <xdr:cNvPr id="476" name="直線コネクタ 475"/>
        <xdr:cNvCxnSpPr/>
      </xdr:nvCxnSpPr>
      <xdr:spPr>
        <a:xfrm flipV="1">
          <a:off x="6972300" y="15404987"/>
          <a:ext cx="889000" cy="65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80" name="テキスト ボックス 479"/>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54756</xdr:rowOff>
    </xdr:from>
    <xdr:to>
      <xdr:col>55</xdr:col>
      <xdr:colOff>50800</xdr:colOff>
      <xdr:row>96</xdr:row>
      <xdr:rowOff>156356</xdr:rowOff>
    </xdr:to>
    <xdr:sp macro="" textlink="">
      <xdr:nvSpPr>
        <xdr:cNvPr id="486" name="楕円 485"/>
        <xdr:cNvSpPr/>
      </xdr:nvSpPr>
      <xdr:spPr>
        <a:xfrm>
          <a:off x="10426700" y="165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77633</xdr:rowOff>
    </xdr:from>
    <xdr:ext cx="534377" cy="259045"/>
    <xdr:sp macro="" textlink="">
      <xdr:nvSpPr>
        <xdr:cNvPr id="487" name="普通建設事業費 （ うち更新整備　）該当値テキスト"/>
        <xdr:cNvSpPr txBox="1"/>
      </xdr:nvSpPr>
      <xdr:spPr>
        <a:xfrm>
          <a:off x="10528300" y="163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157448</xdr:rowOff>
    </xdr:from>
    <xdr:to>
      <xdr:col>50</xdr:col>
      <xdr:colOff>165100</xdr:colOff>
      <xdr:row>97</xdr:row>
      <xdr:rowOff>87598</xdr:rowOff>
    </xdr:to>
    <xdr:sp macro="" textlink="">
      <xdr:nvSpPr>
        <xdr:cNvPr id="488" name="楕円 487"/>
        <xdr:cNvSpPr/>
      </xdr:nvSpPr>
      <xdr:spPr>
        <a:xfrm>
          <a:off x="9588500" y="166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78725</xdr:rowOff>
    </xdr:from>
    <xdr:ext cx="534377" cy="259045"/>
    <xdr:sp macro="" textlink="">
      <xdr:nvSpPr>
        <xdr:cNvPr id="489" name="テキスト ボックス 488"/>
        <xdr:cNvSpPr txBox="1"/>
      </xdr:nvSpPr>
      <xdr:spPr>
        <a:xfrm>
          <a:off x="9372111" y="167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32110</xdr:rowOff>
    </xdr:from>
    <xdr:to>
      <xdr:col>46</xdr:col>
      <xdr:colOff>38100</xdr:colOff>
      <xdr:row>96</xdr:row>
      <xdr:rowOff>133710</xdr:rowOff>
    </xdr:to>
    <xdr:sp macro="" textlink="">
      <xdr:nvSpPr>
        <xdr:cNvPr id="490" name="楕円 489"/>
        <xdr:cNvSpPr/>
      </xdr:nvSpPr>
      <xdr:spPr>
        <a:xfrm>
          <a:off x="8699500" y="164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150237</xdr:rowOff>
    </xdr:from>
    <xdr:ext cx="534377" cy="259045"/>
    <xdr:sp macro="" textlink="">
      <xdr:nvSpPr>
        <xdr:cNvPr id="491" name="テキスト ボックス 490"/>
        <xdr:cNvSpPr txBox="1"/>
      </xdr:nvSpPr>
      <xdr:spPr>
        <a:xfrm>
          <a:off x="8483111" y="162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95137</xdr:rowOff>
    </xdr:from>
    <xdr:to>
      <xdr:col>41</xdr:col>
      <xdr:colOff>101600</xdr:colOff>
      <xdr:row>90</xdr:row>
      <xdr:rowOff>25287</xdr:rowOff>
    </xdr:to>
    <xdr:sp macro="" textlink="">
      <xdr:nvSpPr>
        <xdr:cNvPr id="492" name="楕円 491"/>
        <xdr:cNvSpPr/>
      </xdr:nvSpPr>
      <xdr:spPr>
        <a:xfrm>
          <a:off x="7810500" y="153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41814</xdr:rowOff>
    </xdr:from>
    <xdr:ext cx="599010" cy="259045"/>
    <xdr:sp macro="" textlink="">
      <xdr:nvSpPr>
        <xdr:cNvPr id="493" name="テキスト ボックス 492"/>
        <xdr:cNvSpPr txBox="1"/>
      </xdr:nvSpPr>
      <xdr:spPr>
        <a:xfrm>
          <a:off x="7561795" y="1512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61190</xdr:rowOff>
    </xdr:from>
    <xdr:to>
      <xdr:col>36</xdr:col>
      <xdr:colOff>165100</xdr:colOff>
      <xdr:row>93</xdr:row>
      <xdr:rowOff>162790</xdr:rowOff>
    </xdr:to>
    <xdr:sp macro="" textlink="">
      <xdr:nvSpPr>
        <xdr:cNvPr id="494" name="楕円 493"/>
        <xdr:cNvSpPr/>
      </xdr:nvSpPr>
      <xdr:spPr>
        <a:xfrm>
          <a:off x="6921500" y="160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7867</xdr:rowOff>
    </xdr:from>
    <xdr:ext cx="534377" cy="259045"/>
    <xdr:sp macro="" textlink="">
      <xdr:nvSpPr>
        <xdr:cNvPr id="495" name="テキスト ボックス 494"/>
        <xdr:cNvSpPr txBox="1"/>
      </xdr:nvSpPr>
      <xdr:spPr>
        <a:xfrm>
          <a:off x="6705111" y="157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96544</xdr:rowOff>
    </xdr:from>
    <xdr:to>
      <xdr:col>85</xdr:col>
      <xdr:colOff>127000</xdr:colOff>
      <xdr:row>39</xdr:row>
      <xdr:rowOff>98226</xdr:rowOff>
    </xdr:to>
    <xdr:cxnSp macro="">
      <xdr:nvCxnSpPr>
        <xdr:cNvPr id="526" name="直線コネクタ 525"/>
        <xdr:cNvCxnSpPr/>
      </xdr:nvCxnSpPr>
      <xdr:spPr>
        <a:xfrm flipV="1">
          <a:off x="15481300" y="6783094"/>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97720</xdr:rowOff>
    </xdr:from>
    <xdr:to>
      <xdr:col>81</xdr:col>
      <xdr:colOff>50800</xdr:colOff>
      <xdr:row>39</xdr:row>
      <xdr:rowOff>98226</xdr:rowOff>
    </xdr:to>
    <xdr:cxnSp macro="">
      <xdr:nvCxnSpPr>
        <xdr:cNvPr id="529" name="直線コネクタ 528"/>
        <xdr:cNvCxnSpPr/>
      </xdr:nvCxnSpPr>
      <xdr:spPr>
        <a:xfrm>
          <a:off x="14592300" y="6784270"/>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97425</xdr:rowOff>
    </xdr:from>
    <xdr:to>
      <xdr:col>76</xdr:col>
      <xdr:colOff>114300</xdr:colOff>
      <xdr:row>39</xdr:row>
      <xdr:rowOff>97720</xdr:rowOff>
    </xdr:to>
    <xdr:cxnSp macro="">
      <xdr:nvCxnSpPr>
        <xdr:cNvPr id="532" name="直線コネクタ 531"/>
        <xdr:cNvCxnSpPr/>
      </xdr:nvCxnSpPr>
      <xdr:spPr>
        <a:xfrm>
          <a:off x="13703300" y="678397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97425</xdr:rowOff>
    </xdr:from>
    <xdr:to>
      <xdr:col>71</xdr:col>
      <xdr:colOff>177800</xdr:colOff>
      <xdr:row>39</xdr:row>
      <xdr:rowOff>97850</xdr:rowOff>
    </xdr:to>
    <xdr:cxnSp macro="">
      <xdr:nvCxnSpPr>
        <xdr:cNvPr id="535" name="直線コネクタ 534"/>
        <xdr:cNvCxnSpPr/>
      </xdr:nvCxnSpPr>
      <xdr:spPr>
        <a:xfrm flipV="1">
          <a:off x="12814300" y="678397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45744</xdr:rowOff>
    </xdr:from>
    <xdr:to>
      <xdr:col>85</xdr:col>
      <xdr:colOff>177800</xdr:colOff>
      <xdr:row>39</xdr:row>
      <xdr:rowOff>147344</xdr:rowOff>
    </xdr:to>
    <xdr:sp macro="" textlink="">
      <xdr:nvSpPr>
        <xdr:cNvPr id="545" name="楕円 544"/>
        <xdr:cNvSpPr/>
      </xdr:nvSpPr>
      <xdr:spPr>
        <a:xfrm>
          <a:off x="16268700" y="673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6" name="災害復旧事業費該当値テキスト"/>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47426</xdr:rowOff>
    </xdr:from>
    <xdr:to>
      <xdr:col>81</xdr:col>
      <xdr:colOff>101600</xdr:colOff>
      <xdr:row>39</xdr:row>
      <xdr:rowOff>149026</xdr:rowOff>
    </xdr:to>
    <xdr:sp macro="" textlink="">
      <xdr:nvSpPr>
        <xdr:cNvPr id="547" name="楕円 546"/>
        <xdr:cNvSpPr/>
      </xdr:nvSpPr>
      <xdr:spPr>
        <a:xfrm>
          <a:off x="1543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140153</xdr:rowOff>
    </xdr:from>
    <xdr:ext cx="313932" cy="259045"/>
    <xdr:sp macro="" textlink="">
      <xdr:nvSpPr>
        <xdr:cNvPr id="548" name="テキスト ボックス 547"/>
        <xdr:cNvSpPr txBox="1"/>
      </xdr:nvSpPr>
      <xdr:spPr>
        <a:xfrm>
          <a:off x="15324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46920</xdr:rowOff>
    </xdr:from>
    <xdr:to>
      <xdr:col>76</xdr:col>
      <xdr:colOff>165100</xdr:colOff>
      <xdr:row>39</xdr:row>
      <xdr:rowOff>148520</xdr:rowOff>
    </xdr:to>
    <xdr:sp macro="" textlink="">
      <xdr:nvSpPr>
        <xdr:cNvPr id="549" name="楕円 548"/>
        <xdr:cNvSpPr/>
      </xdr:nvSpPr>
      <xdr:spPr>
        <a:xfrm>
          <a:off x="14541500" y="67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139647</xdr:rowOff>
    </xdr:from>
    <xdr:ext cx="313932" cy="259045"/>
    <xdr:sp macro="" textlink="">
      <xdr:nvSpPr>
        <xdr:cNvPr id="550" name="テキスト ボックス 549"/>
        <xdr:cNvSpPr txBox="1"/>
      </xdr:nvSpPr>
      <xdr:spPr>
        <a:xfrm>
          <a:off x="14435333" y="682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46625</xdr:rowOff>
    </xdr:from>
    <xdr:to>
      <xdr:col>72</xdr:col>
      <xdr:colOff>38100</xdr:colOff>
      <xdr:row>39</xdr:row>
      <xdr:rowOff>148225</xdr:rowOff>
    </xdr:to>
    <xdr:sp macro="" textlink="">
      <xdr:nvSpPr>
        <xdr:cNvPr id="551" name="楕円 550"/>
        <xdr:cNvSpPr/>
      </xdr:nvSpPr>
      <xdr:spPr>
        <a:xfrm>
          <a:off x="13652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139352</xdr:rowOff>
    </xdr:from>
    <xdr:ext cx="313932" cy="259045"/>
    <xdr:sp macro="" textlink="">
      <xdr:nvSpPr>
        <xdr:cNvPr id="552" name="テキスト ボックス 551"/>
        <xdr:cNvSpPr txBox="1"/>
      </xdr:nvSpPr>
      <xdr:spPr>
        <a:xfrm>
          <a:off x="13546333" y="6825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47050</xdr:rowOff>
    </xdr:from>
    <xdr:to>
      <xdr:col>67</xdr:col>
      <xdr:colOff>101600</xdr:colOff>
      <xdr:row>39</xdr:row>
      <xdr:rowOff>148650</xdr:rowOff>
    </xdr:to>
    <xdr:sp macro="" textlink="">
      <xdr:nvSpPr>
        <xdr:cNvPr id="553" name="楕円 552"/>
        <xdr:cNvSpPr/>
      </xdr:nvSpPr>
      <xdr:spPr>
        <a:xfrm>
          <a:off x="12763500" y="67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139777</xdr:rowOff>
    </xdr:from>
    <xdr:ext cx="313932" cy="259045"/>
    <xdr:sp macro="" textlink="">
      <xdr:nvSpPr>
        <xdr:cNvPr id="554" name="テキスト ボックス 553"/>
        <xdr:cNvSpPr txBox="1"/>
      </xdr:nvSpPr>
      <xdr:spPr>
        <a:xfrm>
          <a:off x="12657333" y="682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105002</xdr:rowOff>
    </xdr:from>
    <xdr:to>
      <xdr:col>85</xdr:col>
      <xdr:colOff>127000</xdr:colOff>
      <xdr:row>74</xdr:row>
      <xdr:rowOff>167279</xdr:rowOff>
    </xdr:to>
    <xdr:cxnSp macro="">
      <xdr:nvCxnSpPr>
        <xdr:cNvPr id="634" name="直線コネクタ 633"/>
        <xdr:cNvCxnSpPr/>
      </xdr:nvCxnSpPr>
      <xdr:spPr>
        <a:xfrm flipV="1">
          <a:off x="15481300" y="12792302"/>
          <a:ext cx="8382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167279</xdr:rowOff>
    </xdr:from>
    <xdr:to>
      <xdr:col>81</xdr:col>
      <xdr:colOff>50800</xdr:colOff>
      <xdr:row>75</xdr:row>
      <xdr:rowOff>9349</xdr:rowOff>
    </xdr:to>
    <xdr:cxnSp macro="">
      <xdr:nvCxnSpPr>
        <xdr:cNvPr id="637" name="直線コネクタ 636"/>
        <xdr:cNvCxnSpPr/>
      </xdr:nvCxnSpPr>
      <xdr:spPr>
        <a:xfrm flipV="1">
          <a:off x="14592300" y="12854579"/>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9349</xdr:rowOff>
    </xdr:from>
    <xdr:to>
      <xdr:col>76</xdr:col>
      <xdr:colOff>114300</xdr:colOff>
      <xdr:row>75</xdr:row>
      <xdr:rowOff>38577</xdr:rowOff>
    </xdr:to>
    <xdr:cxnSp macro="">
      <xdr:nvCxnSpPr>
        <xdr:cNvPr id="640" name="直線コネクタ 639"/>
        <xdr:cNvCxnSpPr/>
      </xdr:nvCxnSpPr>
      <xdr:spPr>
        <a:xfrm flipV="1">
          <a:off x="13703300" y="12868099"/>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38577</xdr:rowOff>
    </xdr:from>
    <xdr:to>
      <xdr:col>71</xdr:col>
      <xdr:colOff>177800</xdr:colOff>
      <xdr:row>75</xdr:row>
      <xdr:rowOff>81962</xdr:rowOff>
    </xdr:to>
    <xdr:cxnSp macro="">
      <xdr:nvCxnSpPr>
        <xdr:cNvPr id="643" name="直線コネクタ 642"/>
        <xdr:cNvCxnSpPr/>
      </xdr:nvCxnSpPr>
      <xdr:spPr>
        <a:xfrm flipV="1">
          <a:off x="12814300" y="1289732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5" name="テキスト ボックス 644"/>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7" name="テキスト ボックス 646"/>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54202</xdr:rowOff>
    </xdr:from>
    <xdr:to>
      <xdr:col>85</xdr:col>
      <xdr:colOff>177800</xdr:colOff>
      <xdr:row>74</xdr:row>
      <xdr:rowOff>155802</xdr:rowOff>
    </xdr:to>
    <xdr:sp macro="" textlink="">
      <xdr:nvSpPr>
        <xdr:cNvPr id="653" name="楕円 652"/>
        <xdr:cNvSpPr/>
      </xdr:nvSpPr>
      <xdr:spPr>
        <a:xfrm>
          <a:off x="16268700" y="127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77079</xdr:rowOff>
    </xdr:from>
    <xdr:ext cx="534377" cy="259045"/>
    <xdr:sp macro="" textlink="">
      <xdr:nvSpPr>
        <xdr:cNvPr id="654" name="公債費該当値テキスト"/>
        <xdr:cNvSpPr txBox="1"/>
      </xdr:nvSpPr>
      <xdr:spPr>
        <a:xfrm>
          <a:off x="16370300" y="125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116479</xdr:rowOff>
    </xdr:from>
    <xdr:to>
      <xdr:col>81</xdr:col>
      <xdr:colOff>101600</xdr:colOff>
      <xdr:row>75</xdr:row>
      <xdr:rowOff>46629</xdr:rowOff>
    </xdr:to>
    <xdr:sp macro="" textlink="">
      <xdr:nvSpPr>
        <xdr:cNvPr id="655" name="楕円 654"/>
        <xdr:cNvSpPr/>
      </xdr:nvSpPr>
      <xdr:spPr>
        <a:xfrm>
          <a:off x="15430500" y="12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63156</xdr:rowOff>
    </xdr:from>
    <xdr:ext cx="534377" cy="259045"/>
    <xdr:sp macro="" textlink="">
      <xdr:nvSpPr>
        <xdr:cNvPr id="656" name="テキスト ボックス 655"/>
        <xdr:cNvSpPr txBox="1"/>
      </xdr:nvSpPr>
      <xdr:spPr>
        <a:xfrm>
          <a:off x="15214111" y="125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129999</xdr:rowOff>
    </xdr:from>
    <xdr:to>
      <xdr:col>76</xdr:col>
      <xdr:colOff>165100</xdr:colOff>
      <xdr:row>75</xdr:row>
      <xdr:rowOff>60149</xdr:rowOff>
    </xdr:to>
    <xdr:sp macro="" textlink="">
      <xdr:nvSpPr>
        <xdr:cNvPr id="657" name="楕円 656"/>
        <xdr:cNvSpPr/>
      </xdr:nvSpPr>
      <xdr:spPr>
        <a:xfrm>
          <a:off x="14541500" y="128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76676</xdr:rowOff>
    </xdr:from>
    <xdr:ext cx="534377" cy="259045"/>
    <xdr:sp macro="" textlink="">
      <xdr:nvSpPr>
        <xdr:cNvPr id="658" name="テキスト ボックス 657"/>
        <xdr:cNvSpPr txBox="1"/>
      </xdr:nvSpPr>
      <xdr:spPr>
        <a:xfrm>
          <a:off x="14325111" y="125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159227</xdr:rowOff>
    </xdr:from>
    <xdr:to>
      <xdr:col>72</xdr:col>
      <xdr:colOff>38100</xdr:colOff>
      <xdr:row>75</xdr:row>
      <xdr:rowOff>89377</xdr:rowOff>
    </xdr:to>
    <xdr:sp macro="" textlink="">
      <xdr:nvSpPr>
        <xdr:cNvPr id="659" name="楕円 658"/>
        <xdr:cNvSpPr/>
      </xdr:nvSpPr>
      <xdr:spPr>
        <a:xfrm>
          <a:off x="13652500" y="128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105904</xdr:rowOff>
    </xdr:from>
    <xdr:ext cx="534377" cy="259045"/>
    <xdr:sp macro="" textlink="">
      <xdr:nvSpPr>
        <xdr:cNvPr id="660" name="テキスト ボックス 659"/>
        <xdr:cNvSpPr txBox="1"/>
      </xdr:nvSpPr>
      <xdr:spPr>
        <a:xfrm>
          <a:off x="13436111" y="126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31162</xdr:rowOff>
    </xdr:from>
    <xdr:to>
      <xdr:col>67</xdr:col>
      <xdr:colOff>101600</xdr:colOff>
      <xdr:row>75</xdr:row>
      <xdr:rowOff>132762</xdr:rowOff>
    </xdr:to>
    <xdr:sp macro="" textlink="">
      <xdr:nvSpPr>
        <xdr:cNvPr id="661" name="楕円 660"/>
        <xdr:cNvSpPr/>
      </xdr:nvSpPr>
      <xdr:spPr>
        <a:xfrm>
          <a:off x="12763500" y="12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149289</xdr:rowOff>
    </xdr:from>
    <xdr:ext cx="534377" cy="259045"/>
    <xdr:sp macro="" textlink="">
      <xdr:nvSpPr>
        <xdr:cNvPr id="662" name="テキスト ボックス 661"/>
        <xdr:cNvSpPr txBox="1"/>
      </xdr:nvSpPr>
      <xdr:spPr>
        <a:xfrm>
          <a:off x="12547111" y="126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158641</xdr:rowOff>
    </xdr:from>
    <xdr:to>
      <xdr:col>85</xdr:col>
      <xdr:colOff>127000</xdr:colOff>
      <xdr:row>98</xdr:row>
      <xdr:rowOff>31783</xdr:rowOff>
    </xdr:to>
    <xdr:cxnSp macro="">
      <xdr:nvCxnSpPr>
        <xdr:cNvPr id="689" name="直線コネクタ 688"/>
        <xdr:cNvCxnSpPr/>
      </xdr:nvCxnSpPr>
      <xdr:spPr>
        <a:xfrm>
          <a:off x="15481300" y="16789291"/>
          <a:ext cx="8382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158641</xdr:rowOff>
    </xdr:from>
    <xdr:to>
      <xdr:col>81</xdr:col>
      <xdr:colOff>50800</xdr:colOff>
      <xdr:row>98</xdr:row>
      <xdr:rowOff>36711</xdr:rowOff>
    </xdr:to>
    <xdr:cxnSp macro="">
      <xdr:nvCxnSpPr>
        <xdr:cNvPr id="692" name="直線コネクタ 691"/>
        <xdr:cNvCxnSpPr/>
      </xdr:nvCxnSpPr>
      <xdr:spPr>
        <a:xfrm flipV="1">
          <a:off x="14592300" y="16789291"/>
          <a:ext cx="889000" cy="4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36711</xdr:rowOff>
    </xdr:from>
    <xdr:to>
      <xdr:col>76</xdr:col>
      <xdr:colOff>114300</xdr:colOff>
      <xdr:row>98</xdr:row>
      <xdr:rowOff>42256</xdr:rowOff>
    </xdr:to>
    <xdr:cxnSp macro="">
      <xdr:nvCxnSpPr>
        <xdr:cNvPr id="695" name="直線コネクタ 694"/>
        <xdr:cNvCxnSpPr/>
      </xdr:nvCxnSpPr>
      <xdr:spPr>
        <a:xfrm flipV="1">
          <a:off x="13703300" y="16838811"/>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42256</xdr:rowOff>
    </xdr:from>
    <xdr:to>
      <xdr:col>71</xdr:col>
      <xdr:colOff>177800</xdr:colOff>
      <xdr:row>98</xdr:row>
      <xdr:rowOff>51721</xdr:rowOff>
    </xdr:to>
    <xdr:cxnSp macro="">
      <xdr:nvCxnSpPr>
        <xdr:cNvPr id="698" name="直線コネクタ 697"/>
        <xdr:cNvCxnSpPr/>
      </xdr:nvCxnSpPr>
      <xdr:spPr>
        <a:xfrm flipV="1">
          <a:off x="12814300" y="16844356"/>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0" name="テキスト ボックス 699"/>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152433</xdr:rowOff>
    </xdr:from>
    <xdr:to>
      <xdr:col>85</xdr:col>
      <xdr:colOff>177800</xdr:colOff>
      <xdr:row>98</xdr:row>
      <xdr:rowOff>82583</xdr:rowOff>
    </xdr:to>
    <xdr:sp macro="" textlink="">
      <xdr:nvSpPr>
        <xdr:cNvPr id="708" name="楕円 707"/>
        <xdr:cNvSpPr/>
      </xdr:nvSpPr>
      <xdr:spPr>
        <a:xfrm>
          <a:off x="16268700" y="16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107841</xdr:rowOff>
    </xdr:from>
    <xdr:to>
      <xdr:col>81</xdr:col>
      <xdr:colOff>101600</xdr:colOff>
      <xdr:row>98</xdr:row>
      <xdr:rowOff>37991</xdr:rowOff>
    </xdr:to>
    <xdr:sp macro="" textlink="">
      <xdr:nvSpPr>
        <xdr:cNvPr id="710" name="楕円 709"/>
        <xdr:cNvSpPr/>
      </xdr:nvSpPr>
      <xdr:spPr>
        <a:xfrm>
          <a:off x="15430500" y="167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54518</xdr:rowOff>
    </xdr:from>
    <xdr:ext cx="534377" cy="259045"/>
    <xdr:sp macro="" textlink="">
      <xdr:nvSpPr>
        <xdr:cNvPr id="711" name="テキスト ボックス 710"/>
        <xdr:cNvSpPr txBox="1"/>
      </xdr:nvSpPr>
      <xdr:spPr>
        <a:xfrm>
          <a:off x="15214111" y="1651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157361</xdr:rowOff>
    </xdr:from>
    <xdr:to>
      <xdr:col>76</xdr:col>
      <xdr:colOff>165100</xdr:colOff>
      <xdr:row>98</xdr:row>
      <xdr:rowOff>87511</xdr:rowOff>
    </xdr:to>
    <xdr:sp macro="" textlink="">
      <xdr:nvSpPr>
        <xdr:cNvPr id="712" name="楕円 711"/>
        <xdr:cNvSpPr/>
      </xdr:nvSpPr>
      <xdr:spPr>
        <a:xfrm>
          <a:off x="14541500" y="167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104038</xdr:rowOff>
    </xdr:from>
    <xdr:ext cx="534377" cy="259045"/>
    <xdr:sp macro="" textlink="">
      <xdr:nvSpPr>
        <xdr:cNvPr id="713" name="テキスト ボックス 712"/>
        <xdr:cNvSpPr txBox="1"/>
      </xdr:nvSpPr>
      <xdr:spPr>
        <a:xfrm>
          <a:off x="14325111" y="165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162906</xdr:rowOff>
    </xdr:from>
    <xdr:to>
      <xdr:col>72</xdr:col>
      <xdr:colOff>38100</xdr:colOff>
      <xdr:row>98</xdr:row>
      <xdr:rowOff>93056</xdr:rowOff>
    </xdr:to>
    <xdr:sp macro="" textlink="">
      <xdr:nvSpPr>
        <xdr:cNvPr id="714" name="楕円 713"/>
        <xdr:cNvSpPr/>
      </xdr:nvSpPr>
      <xdr:spPr>
        <a:xfrm>
          <a:off x="13652500" y="167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109583</xdr:rowOff>
    </xdr:from>
    <xdr:ext cx="534377" cy="259045"/>
    <xdr:sp macro="" textlink="">
      <xdr:nvSpPr>
        <xdr:cNvPr id="715" name="テキスト ボックス 714"/>
        <xdr:cNvSpPr txBox="1"/>
      </xdr:nvSpPr>
      <xdr:spPr>
        <a:xfrm>
          <a:off x="13436111" y="16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921</xdr:rowOff>
    </xdr:from>
    <xdr:to>
      <xdr:col>67</xdr:col>
      <xdr:colOff>101600</xdr:colOff>
      <xdr:row>98</xdr:row>
      <xdr:rowOff>102521</xdr:rowOff>
    </xdr:to>
    <xdr:sp macro="" textlink="">
      <xdr:nvSpPr>
        <xdr:cNvPr id="716" name="楕円 715"/>
        <xdr:cNvSpPr/>
      </xdr:nvSpPr>
      <xdr:spPr>
        <a:xfrm>
          <a:off x="12763500" y="168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93648</xdr:rowOff>
    </xdr:from>
    <xdr:ext cx="534377" cy="259045"/>
    <xdr:sp macro="" textlink="">
      <xdr:nvSpPr>
        <xdr:cNvPr id="717" name="テキスト ボックス 716"/>
        <xdr:cNvSpPr txBox="1"/>
      </xdr:nvSpPr>
      <xdr:spPr>
        <a:xfrm>
          <a:off x="12547111" y="168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160640</xdr:rowOff>
    </xdr:from>
    <xdr:to>
      <xdr:col>116</xdr:col>
      <xdr:colOff>63500</xdr:colOff>
      <xdr:row>38</xdr:row>
      <xdr:rowOff>139426</xdr:rowOff>
    </xdr:to>
    <xdr:cxnSp macro="">
      <xdr:nvCxnSpPr>
        <xdr:cNvPr id="744" name="直線コネクタ 743"/>
        <xdr:cNvCxnSpPr/>
      </xdr:nvCxnSpPr>
      <xdr:spPr>
        <a:xfrm flipV="1">
          <a:off x="21323300" y="6504290"/>
          <a:ext cx="8382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132934</xdr:rowOff>
    </xdr:from>
    <xdr:to>
      <xdr:col>111</xdr:col>
      <xdr:colOff>177800</xdr:colOff>
      <xdr:row>38</xdr:row>
      <xdr:rowOff>139426</xdr:rowOff>
    </xdr:to>
    <xdr:cxnSp macro="">
      <xdr:nvCxnSpPr>
        <xdr:cNvPr id="747" name="直線コネクタ 746"/>
        <xdr:cNvCxnSpPr/>
      </xdr:nvCxnSpPr>
      <xdr:spPr>
        <a:xfrm>
          <a:off x="20434300" y="6648034"/>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127996</xdr:rowOff>
    </xdr:from>
    <xdr:to>
      <xdr:col>107</xdr:col>
      <xdr:colOff>50800</xdr:colOff>
      <xdr:row>38</xdr:row>
      <xdr:rowOff>132934</xdr:rowOff>
    </xdr:to>
    <xdr:cxnSp macro="">
      <xdr:nvCxnSpPr>
        <xdr:cNvPr id="750" name="直線コネクタ 749"/>
        <xdr:cNvCxnSpPr/>
      </xdr:nvCxnSpPr>
      <xdr:spPr>
        <a:xfrm>
          <a:off x="19545300" y="664309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127996</xdr:rowOff>
    </xdr:from>
    <xdr:to>
      <xdr:col>102</xdr:col>
      <xdr:colOff>114300</xdr:colOff>
      <xdr:row>38</xdr:row>
      <xdr:rowOff>127996</xdr:rowOff>
    </xdr:to>
    <xdr:cxnSp macro="">
      <xdr:nvCxnSpPr>
        <xdr:cNvPr id="753" name="直線コネクタ 752"/>
        <xdr:cNvCxnSpPr/>
      </xdr:nvCxnSpPr>
      <xdr:spPr>
        <a:xfrm>
          <a:off x="18656300" y="6643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109840</xdr:rowOff>
    </xdr:from>
    <xdr:to>
      <xdr:col>116</xdr:col>
      <xdr:colOff>114300</xdr:colOff>
      <xdr:row>38</xdr:row>
      <xdr:rowOff>39990</xdr:rowOff>
    </xdr:to>
    <xdr:sp macro="" textlink="">
      <xdr:nvSpPr>
        <xdr:cNvPr id="763" name="楕円 762"/>
        <xdr:cNvSpPr/>
      </xdr:nvSpPr>
      <xdr:spPr>
        <a:xfrm>
          <a:off x="22110700" y="6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88267</xdr:rowOff>
    </xdr:from>
    <xdr:ext cx="469744" cy="259045"/>
    <xdr:sp macro="" textlink="">
      <xdr:nvSpPr>
        <xdr:cNvPr id="764" name="投資及び出資金該当値テキスト"/>
        <xdr:cNvSpPr txBox="1"/>
      </xdr:nvSpPr>
      <xdr:spPr>
        <a:xfrm>
          <a:off x="22212300" y="64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65" name="楕円 764"/>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6" name="テキスト ボックス 765"/>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82134</xdr:rowOff>
    </xdr:from>
    <xdr:to>
      <xdr:col>107</xdr:col>
      <xdr:colOff>101600</xdr:colOff>
      <xdr:row>39</xdr:row>
      <xdr:rowOff>12284</xdr:rowOff>
    </xdr:to>
    <xdr:sp macro="" textlink="">
      <xdr:nvSpPr>
        <xdr:cNvPr id="767" name="楕円 766"/>
        <xdr:cNvSpPr/>
      </xdr:nvSpPr>
      <xdr:spPr>
        <a:xfrm>
          <a:off x="20383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3411</xdr:rowOff>
    </xdr:from>
    <xdr:ext cx="313932" cy="259045"/>
    <xdr:sp macro="" textlink="">
      <xdr:nvSpPr>
        <xdr:cNvPr id="768" name="テキスト ボックス 767"/>
        <xdr:cNvSpPr txBox="1"/>
      </xdr:nvSpPr>
      <xdr:spPr>
        <a:xfrm>
          <a:off x="20277333" y="6689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77196</xdr:rowOff>
    </xdr:from>
    <xdr:to>
      <xdr:col>102</xdr:col>
      <xdr:colOff>165100</xdr:colOff>
      <xdr:row>39</xdr:row>
      <xdr:rowOff>7346</xdr:rowOff>
    </xdr:to>
    <xdr:sp macro="" textlink="">
      <xdr:nvSpPr>
        <xdr:cNvPr id="769" name="楕円 768"/>
        <xdr:cNvSpPr/>
      </xdr:nvSpPr>
      <xdr:spPr>
        <a:xfrm>
          <a:off x="19494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169923</xdr:rowOff>
    </xdr:from>
    <xdr:ext cx="378565" cy="259045"/>
    <xdr:sp macro="" textlink="">
      <xdr:nvSpPr>
        <xdr:cNvPr id="770" name="テキスト ボックス 769"/>
        <xdr:cNvSpPr txBox="1"/>
      </xdr:nvSpPr>
      <xdr:spPr>
        <a:xfrm>
          <a:off x="19356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77196</xdr:rowOff>
    </xdr:from>
    <xdr:to>
      <xdr:col>98</xdr:col>
      <xdr:colOff>38100</xdr:colOff>
      <xdr:row>39</xdr:row>
      <xdr:rowOff>7346</xdr:rowOff>
    </xdr:to>
    <xdr:sp macro="" textlink="">
      <xdr:nvSpPr>
        <xdr:cNvPr id="771" name="楕円 770"/>
        <xdr:cNvSpPr/>
      </xdr:nvSpPr>
      <xdr:spPr>
        <a:xfrm>
          <a:off x="18605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169923</xdr:rowOff>
    </xdr:from>
    <xdr:ext cx="378565" cy="259045"/>
    <xdr:sp macro="" textlink="">
      <xdr:nvSpPr>
        <xdr:cNvPr id="772" name="テキスト ボックス 771"/>
        <xdr:cNvSpPr txBox="1"/>
      </xdr:nvSpPr>
      <xdr:spPr>
        <a:xfrm>
          <a:off x="18467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167132</xdr:rowOff>
    </xdr:from>
    <xdr:to>
      <xdr:col>116</xdr:col>
      <xdr:colOff>63500</xdr:colOff>
      <xdr:row>58</xdr:row>
      <xdr:rowOff>167818</xdr:rowOff>
    </xdr:to>
    <xdr:cxnSp macro="">
      <xdr:nvCxnSpPr>
        <xdr:cNvPr id="801" name="直線コネクタ 800"/>
        <xdr:cNvCxnSpPr/>
      </xdr:nvCxnSpPr>
      <xdr:spPr>
        <a:xfrm flipV="1">
          <a:off x="21323300" y="1011123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154101</xdr:rowOff>
    </xdr:from>
    <xdr:to>
      <xdr:col>111</xdr:col>
      <xdr:colOff>177800</xdr:colOff>
      <xdr:row>58</xdr:row>
      <xdr:rowOff>167818</xdr:rowOff>
    </xdr:to>
    <xdr:cxnSp macro="">
      <xdr:nvCxnSpPr>
        <xdr:cNvPr id="804" name="直線コネクタ 803"/>
        <xdr:cNvCxnSpPr/>
      </xdr:nvCxnSpPr>
      <xdr:spPr>
        <a:xfrm>
          <a:off x="20434300" y="1009820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154101</xdr:rowOff>
    </xdr:from>
    <xdr:to>
      <xdr:col>107</xdr:col>
      <xdr:colOff>50800</xdr:colOff>
      <xdr:row>59</xdr:row>
      <xdr:rowOff>5512</xdr:rowOff>
    </xdr:to>
    <xdr:cxnSp macro="">
      <xdr:nvCxnSpPr>
        <xdr:cNvPr id="807" name="直線コネクタ 806"/>
        <xdr:cNvCxnSpPr/>
      </xdr:nvCxnSpPr>
      <xdr:spPr>
        <a:xfrm flipV="1">
          <a:off x="19545300" y="100982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2616</xdr:rowOff>
    </xdr:from>
    <xdr:to>
      <xdr:col>102</xdr:col>
      <xdr:colOff>114300</xdr:colOff>
      <xdr:row>59</xdr:row>
      <xdr:rowOff>5512</xdr:rowOff>
    </xdr:to>
    <xdr:cxnSp macro="">
      <xdr:nvCxnSpPr>
        <xdr:cNvPr id="810" name="直線コネクタ 809"/>
        <xdr:cNvCxnSpPr/>
      </xdr:nvCxnSpPr>
      <xdr:spPr>
        <a:xfrm>
          <a:off x="18656300" y="1011816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116332</xdr:rowOff>
    </xdr:from>
    <xdr:to>
      <xdr:col>116</xdr:col>
      <xdr:colOff>114300</xdr:colOff>
      <xdr:row>59</xdr:row>
      <xdr:rowOff>46482</xdr:rowOff>
    </xdr:to>
    <xdr:sp macro="" textlink="">
      <xdr:nvSpPr>
        <xdr:cNvPr id="820" name="楕円 819"/>
        <xdr:cNvSpPr/>
      </xdr:nvSpPr>
      <xdr:spPr>
        <a:xfrm>
          <a:off x="221107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21"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117018</xdr:rowOff>
    </xdr:from>
    <xdr:to>
      <xdr:col>112</xdr:col>
      <xdr:colOff>38100</xdr:colOff>
      <xdr:row>59</xdr:row>
      <xdr:rowOff>47168</xdr:rowOff>
    </xdr:to>
    <xdr:sp macro="" textlink="">
      <xdr:nvSpPr>
        <xdr:cNvPr id="822" name="楕円 821"/>
        <xdr:cNvSpPr/>
      </xdr:nvSpPr>
      <xdr:spPr>
        <a:xfrm>
          <a:off x="21272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38295</xdr:rowOff>
    </xdr:from>
    <xdr:ext cx="378565" cy="259045"/>
    <xdr:sp macro="" textlink="">
      <xdr:nvSpPr>
        <xdr:cNvPr id="823" name="テキスト ボックス 822"/>
        <xdr:cNvSpPr txBox="1"/>
      </xdr:nvSpPr>
      <xdr:spPr>
        <a:xfrm>
          <a:off x="21134017" y="1015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103301</xdr:rowOff>
    </xdr:from>
    <xdr:to>
      <xdr:col>107</xdr:col>
      <xdr:colOff>101600</xdr:colOff>
      <xdr:row>59</xdr:row>
      <xdr:rowOff>33451</xdr:rowOff>
    </xdr:to>
    <xdr:sp macro="" textlink="">
      <xdr:nvSpPr>
        <xdr:cNvPr id="824" name="楕円 823"/>
        <xdr:cNvSpPr/>
      </xdr:nvSpPr>
      <xdr:spPr>
        <a:xfrm>
          <a:off x="20383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24578</xdr:rowOff>
    </xdr:from>
    <xdr:ext cx="378565" cy="259045"/>
    <xdr:sp macro="" textlink="">
      <xdr:nvSpPr>
        <xdr:cNvPr id="825" name="テキスト ボックス 824"/>
        <xdr:cNvSpPr txBox="1"/>
      </xdr:nvSpPr>
      <xdr:spPr>
        <a:xfrm>
          <a:off x="20245017" y="10140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126162</xdr:rowOff>
    </xdr:from>
    <xdr:to>
      <xdr:col>102</xdr:col>
      <xdr:colOff>165100</xdr:colOff>
      <xdr:row>59</xdr:row>
      <xdr:rowOff>56312</xdr:rowOff>
    </xdr:to>
    <xdr:sp macro="" textlink="">
      <xdr:nvSpPr>
        <xdr:cNvPr id="826" name="楕円 825"/>
        <xdr:cNvSpPr/>
      </xdr:nvSpPr>
      <xdr:spPr>
        <a:xfrm>
          <a:off x="19494500" y="100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47439</xdr:rowOff>
    </xdr:from>
    <xdr:ext cx="378565" cy="259045"/>
    <xdr:sp macro="" textlink="">
      <xdr:nvSpPr>
        <xdr:cNvPr id="827" name="テキスト ボックス 826"/>
        <xdr:cNvSpPr txBox="1"/>
      </xdr:nvSpPr>
      <xdr:spPr>
        <a:xfrm>
          <a:off x="19356017" y="1016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123266</xdr:rowOff>
    </xdr:from>
    <xdr:to>
      <xdr:col>98</xdr:col>
      <xdr:colOff>38100</xdr:colOff>
      <xdr:row>59</xdr:row>
      <xdr:rowOff>53416</xdr:rowOff>
    </xdr:to>
    <xdr:sp macro="" textlink="">
      <xdr:nvSpPr>
        <xdr:cNvPr id="828" name="楕円 827"/>
        <xdr:cNvSpPr/>
      </xdr:nvSpPr>
      <xdr:spPr>
        <a:xfrm>
          <a:off x="18605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44543</xdr:rowOff>
    </xdr:from>
    <xdr:ext cx="378565" cy="259045"/>
    <xdr:sp macro="" textlink="">
      <xdr:nvSpPr>
        <xdr:cNvPr id="829" name="テキスト ボックス 828"/>
        <xdr:cNvSpPr txBox="1"/>
      </xdr:nvSpPr>
      <xdr:spPr>
        <a:xfrm>
          <a:off x="18467017" y="1016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161741</xdr:rowOff>
    </xdr:from>
    <xdr:to>
      <xdr:col>116</xdr:col>
      <xdr:colOff>63500</xdr:colOff>
      <xdr:row>78</xdr:row>
      <xdr:rowOff>28048</xdr:rowOff>
    </xdr:to>
    <xdr:cxnSp macro="">
      <xdr:nvCxnSpPr>
        <xdr:cNvPr id="859" name="直線コネクタ 858"/>
        <xdr:cNvCxnSpPr/>
      </xdr:nvCxnSpPr>
      <xdr:spPr>
        <a:xfrm flipV="1">
          <a:off x="21323300" y="13363391"/>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28048</xdr:rowOff>
    </xdr:from>
    <xdr:to>
      <xdr:col>111</xdr:col>
      <xdr:colOff>177800</xdr:colOff>
      <xdr:row>78</xdr:row>
      <xdr:rowOff>36982</xdr:rowOff>
    </xdr:to>
    <xdr:cxnSp macro="">
      <xdr:nvCxnSpPr>
        <xdr:cNvPr id="862" name="直線コネクタ 861"/>
        <xdr:cNvCxnSpPr/>
      </xdr:nvCxnSpPr>
      <xdr:spPr>
        <a:xfrm flipV="1">
          <a:off x="20434300" y="13401148"/>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36982</xdr:rowOff>
    </xdr:from>
    <xdr:to>
      <xdr:col>107</xdr:col>
      <xdr:colOff>50800</xdr:colOff>
      <xdr:row>78</xdr:row>
      <xdr:rowOff>70225</xdr:rowOff>
    </xdr:to>
    <xdr:cxnSp macro="">
      <xdr:nvCxnSpPr>
        <xdr:cNvPr id="865" name="直線コネクタ 864"/>
        <xdr:cNvCxnSpPr/>
      </xdr:nvCxnSpPr>
      <xdr:spPr>
        <a:xfrm flipV="1">
          <a:off x="19545300" y="13410082"/>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70225</xdr:rowOff>
    </xdr:from>
    <xdr:to>
      <xdr:col>102</xdr:col>
      <xdr:colOff>114300</xdr:colOff>
      <xdr:row>78</xdr:row>
      <xdr:rowOff>80721</xdr:rowOff>
    </xdr:to>
    <xdr:cxnSp macro="">
      <xdr:nvCxnSpPr>
        <xdr:cNvPr id="868" name="直線コネクタ 867"/>
        <xdr:cNvCxnSpPr/>
      </xdr:nvCxnSpPr>
      <xdr:spPr>
        <a:xfrm flipV="1">
          <a:off x="18656300" y="134433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110941</xdr:rowOff>
    </xdr:from>
    <xdr:to>
      <xdr:col>116</xdr:col>
      <xdr:colOff>114300</xdr:colOff>
      <xdr:row>78</xdr:row>
      <xdr:rowOff>41091</xdr:rowOff>
    </xdr:to>
    <xdr:sp macro="" textlink="">
      <xdr:nvSpPr>
        <xdr:cNvPr id="878" name="楕円 877"/>
        <xdr:cNvSpPr/>
      </xdr:nvSpPr>
      <xdr:spPr>
        <a:xfrm>
          <a:off x="22110700" y="133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89368</xdr:rowOff>
    </xdr:from>
    <xdr:ext cx="534377" cy="259045"/>
    <xdr:sp macro="" textlink="">
      <xdr:nvSpPr>
        <xdr:cNvPr id="879" name="繰出金該当値テキスト"/>
        <xdr:cNvSpPr txBox="1"/>
      </xdr:nvSpPr>
      <xdr:spPr>
        <a:xfrm>
          <a:off x="22212300" y="132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148698</xdr:rowOff>
    </xdr:from>
    <xdr:to>
      <xdr:col>112</xdr:col>
      <xdr:colOff>38100</xdr:colOff>
      <xdr:row>78</xdr:row>
      <xdr:rowOff>78848</xdr:rowOff>
    </xdr:to>
    <xdr:sp macro="" textlink="">
      <xdr:nvSpPr>
        <xdr:cNvPr id="880" name="楕円 879"/>
        <xdr:cNvSpPr/>
      </xdr:nvSpPr>
      <xdr:spPr>
        <a:xfrm>
          <a:off x="21272500" y="133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69975</xdr:rowOff>
    </xdr:from>
    <xdr:ext cx="534377" cy="259045"/>
    <xdr:sp macro="" textlink="">
      <xdr:nvSpPr>
        <xdr:cNvPr id="881" name="テキスト ボックス 880"/>
        <xdr:cNvSpPr txBox="1"/>
      </xdr:nvSpPr>
      <xdr:spPr>
        <a:xfrm>
          <a:off x="21056111" y="134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157632</xdr:rowOff>
    </xdr:from>
    <xdr:to>
      <xdr:col>107</xdr:col>
      <xdr:colOff>101600</xdr:colOff>
      <xdr:row>78</xdr:row>
      <xdr:rowOff>87782</xdr:rowOff>
    </xdr:to>
    <xdr:sp macro="" textlink="">
      <xdr:nvSpPr>
        <xdr:cNvPr id="882" name="楕円 881"/>
        <xdr:cNvSpPr/>
      </xdr:nvSpPr>
      <xdr:spPr>
        <a:xfrm>
          <a:off x="20383500" y="133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78909</xdr:rowOff>
    </xdr:from>
    <xdr:ext cx="534377" cy="259045"/>
    <xdr:sp macro="" textlink="">
      <xdr:nvSpPr>
        <xdr:cNvPr id="883" name="テキスト ボックス 882"/>
        <xdr:cNvSpPr txBox="1"/>
      </xdr:nvSpPr>
      <xdr:spPr>
        <a:xfrm>
          <a:off x="20167111" y="134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19425</xdr:rowOff>
    </xdr:from>
    <xdr:to>
      <xdr:col>102</xdr:col>
      <xdr:colOff>165100</xdr:colOff>
      <xdr:row>78</xdr:row>
      <xdr:rowOff>121025</xdr:rowOff>
    </xdr:to>
    <xdr:sp macro="" textlink="">
      <xdr:nvSpPr>
        <xdr:cNvPr id="884" name="楕円 883"/>
        <xdr:cNvSpPr/>
      </xdr:nvSpPr>
      <xdr:spPr>
        <a:xfrm>
          <a:off x="19494500" y="13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112152</xdr:rowOff>
    </xdr:from>
    <xdr:ext cx="534377" cy="259045"/>
    <xdr:sp macro="" textlink="">
      <xdr:nvSpPr>
        <xdr:cNvPr id="885" name="テキスト ボックス 884"/>
        <xdr:cNvSpPr txBox="1"/>
      </xdr:nvSpPr>
      <xdr:spPr>
        <a:xfrm>
          <a:off x="19278111" y="13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29921</xdr:rowOff>
    </xdr:from>
    <xdr:to>
      <xdr:col>98</xdr:col>
      <xdr:colOff>38100</xdr:colOff>
      <xdr:row>78</xdr:row>
      <xdr:rowOff>131521</xdr:rowOff>
    </xdr:to>
    <xdr:sp macro="" textlink="">
      <xdr:nvSpPr>
        <xdr:cNvPr id="886" name="楕円 885"/>
        <xdr:cNvSpPr/>
      </xdr:nvSpPr>
      <xdr:spPr>
        <a:xfrm>
          <a:off x="18605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122648</xdr:rowOff>
    </xdr:from>
    <xdr:ext cx="534377" cy="259045"/>
    <xdr:sp macro="" textlink="">
      <xdr:nvSpPr>
        <xdr:cNvPr id="887" name="テキスト ボックス 886"/>
        <xdr:cNvSpPr txBox="1"/>
      </xdr:nvSpPr>
      <xdr:spPr>
        <a:xfrm>
          <a:off x="18389111" y="134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義務的経費では、人件費が類似団体平均を下回ったものの、扶助費及び公債費が類似団体平均を上回っている。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要因として、扶助費は障がい者及び子ども・子育て関連の給付費が増加していること、公債費は過去の投資的事業への対応に伴う町債発行により、単年度公債費負担が他団体と比較して高い状況である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その他の経費では、補助費等の一人当たりのコストが高い状況となっており、普通建設建設事業の一人当たりコストも昨年度に引き続き増加した。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普通建設事業費は高水準となっている公債費を低減させるため抑制していく見通しである。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性質別経費全体として、類似団体平均を上回る経費が多いため、事業見直しや業務の効率化による経費の削減を行うほか、普通建設事業については費用対効果を精査しながら計画的に事業を実施し、負担の平準化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26,570
26,463
67.32
13,362,761
12,815,966
531,262
6,916,226
11,360,835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39878</xdr:rowOff>
    </xdr:from>
    <xdr:to>
      <xdr:col>24</xdr:col>
      <xdr:colOff>63500</xdr:colOff>
      <xdr:row>33</xdr:row>
      <xdr:rowOff>104648</xdr:rowOff>
    </xdr:to>
    <xdr:cxnSp macro="">
      <xdr:nvCxnSpPr>
        <xdr:cNvPr id="61" name="直線コネクタ 60"/>
        <xdr:cNvCxnSpPr/>
      </xdr:nvCxnSpPr>
      <xdr:spPr>
        <a:xfrm flipV="1">
          <a:off x="3797300" y="5697728"/>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58928</xdr:rowOff>
    </xdr:from>
    <xdr:to>
      <xdr:col>19</xdr:col>
      <xdr:colOff>177800</xdr:colOff>
      <xdr:row>33</xdr:row>
      <xdr:rowOff>104648</xdr:rowOff>
    </xdr:to>
    <xdr:cxnSp macro="">
      <xdr:nvCxnSpPr>
        <xdr:cNvPr id="64" name="直線コネクタ 63"/>
        <xdr:cNvCxnSpPr/>
      </xdr:nvCxnSpPr>
      <xdr:spPr>
        <a:xfrm>
          <a:off x="2908300" y="57167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19685</xdr:rowOff>
    </xdr:from>
    <xdr:to>
      <xdr:col>15</xdr:col>
      <xdr:colOff>50800</xdr:colOff>
      <xdr:row>33</xdr:row>
      <xdr:rowOff>58928</xdr:rowOff>
    </xdr:to>
    <xdr:cxnSp macro="">
      <xdr:nvCxnSpPr>
        <xdr:cNvPr id="67" name="直線コネクタ 66"/>
        <xdr:cNvCxnSpPr/>
      </xdr:nvCxnSpPr>
      <xdr:spPr>
        <a:xfrm>
          <a:off x="2019300" y="567753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19685</xdr:rowOff>
    </xdr:from>
    <xdr:to>
      <xdr:col>10</xdr:col>
      <xdr:colOff>114300</xdr:colOff>
      <xdr:row>33</xdr:row>
      <xdr:rowOff>34163</xdr:rowOff>
    </xdr:to>
    <xdr:cxnSp macro="">
      <xdr:nvCxnSpPr>
        <xdr:cNvPr id="70" name="直線コネクタ 69"/>
        <xdr:cNvCxnSpPr/>
      </xdr:nvCxnSpPr>
      <xdr:spPr>
        <a:xfrm flipV="1">
          <a:off x="1130300" y="56775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160528</xdr:rowOff>
    </xdr:from>
    <xdr:to>
      <xdr:col>24</xdr:col>
      <xdr:colOff>114300</xdr:colOff>
      <xdr:row>33</xdr:row>
      <xdr:rowOff>90678</xdr:rowOff>
    </xdr:to>
    <xdr:sp macro="" textlink="">
      <xdr:nvSpPr>
        <xdr:cNvPr id="80" name="楕円 79"/>
        <xdr:cNvSpPr/>
      </xdr:nvSpPr>
      <xdr:spPr>
        <a:xfrm>
          <a:off x="4584700" y="5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11955</xdr:rowOff>
    </xdr:from>
    <xdr:ext cx="469744" cy="259045"/>
    <xdr:sp macro="" textlink="">
      <xdr:nvSpPr>
        <xdr:cNvPr id="81" name="議会費該当値テキスト"/>
        <xdr:cNvSpPr txBox="1"/>
      </xdr:nvSpPr>
      <xdr:spPr>
        <a:xfrm>
          <a:off x="4686300"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53848</xdr:rowOff>
    </xdr:from>
    <xdr:to>
      <xdr:col>20</xdr:col>
      <xdr:colOff>38100</xdr:colOff>
      <xdr:row>33</xdr:row>
      <xdr:rowOff>155448</xdr:rowOff>
    </xdr:to>
    <xdr:sp macro="" textlink="">
      <xdr:nvSpPr>
        <xdr:cNvPr id="82" name="楕円 81"/>
        <xdr:cNvSpPr/>
      </xdr:nvSpPr>
      <xdr:spPr>
        <a:xfrm>
          <a:off x="3746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525</xdr:rowOff>
    </xdr:from>
    <xdr:ext cx="469744" cy="259045"/>
    <xdr:sp macro="" textlink="">
      <xdr:nvSpPr>
        <xdr:cNvPr id="83" name="テキスト ボックス 82"/>
        <xdr:cNvSpPr txBox="1"/>
      </xdr:nvSpPr>
      <xdr:spPr>
        <a:xfrm>
          <a:off x="3562428"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xdr:rowOff>
    </xdr:from>
    <xdr:to>
      <xdr:col>15</xdr:col>
      <xdr:colOff>101600</xdr:colOff>
      <xdr:row>33</xdr:row>
      <xdr:rowOff>109728</xdr:rowOff>
    </xdr:to>
    <xdr:sp macro="" textlink="">
      <xdr:nvSpPr>
        <xdr:cNvPr id="84" name="楕円 83"/>
        <xdr:cNvSpPr/>
      </xdr:nvSpPr>
      <xdr:spPr>
        <a:xfrm>
          <a:off x="2857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126255</xdr:rowOff>
    </xdr:from>
    <xdr:ext cx="469744" cy="259045"/>
    <xdr:sp macro="" textlink="">
      <xdr:nvSpPr>
        <xdr:cNvPr id="85" name="テキスト ボックス 84"/>
        <xdr:cNvSpPr txBox="1"/>
      </xdr:nvSpPr>
      <xdr:spPr>
        <a:xfrm>
          <a:off x="2673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140335</xdr:rowOff>
    </xdr:from>
    <xdr:to>
      <xdr:col>10</xdr:col>
      <xdr:colOff>165100</xdr:colOff>
      <xdr:row>33</xdr:row>
      <xdr:rowOff>70485</xdr:rowOff>
    </xdr:to>
    <xdr:sp macro="" textlink="">
      <xdr:nvSpPr>
        <xdr:cNvPr id="86" name="楕円 85"/>
        <xdr:cNvSpPr/>
      </xdr:nvSpPr>
      <xdr:spPr>
        <a:xfrm>
          <a:off x="19685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87012</xdr:rowOff>
    </xdr:from>
    <xdr:ext cx="469744" cy="259045"/>
    <xdr:sp macro="" textlink="">
      <xdr:nvSpPr>
        <xdr:cNvPr id="87" name="テキスト ボックス 86"/>
        <xdr:cNvSpPr txBox="1"/>
      </xdr:nvSpPr>
      <xdr:spPr>
        <a:xfrm>
          <a:off x="1784428"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154813</xdr:rowOff>
    </xdr:from>
    <xdr:to>
      <xdr:col>6</xdr:col>
      <xdr:colOff>38100</xdr:colOff>
      <xdr:row>33</xdr:row>
      <xdr:rowOff>84963</xdr:rowOff>
    </xdr:to>
    <xdr:sp macro="" textlink="">
      <xdr:nvSpPr>
        <xdr:cNvPr id="88" name="楕円 87"/>
        <xdr:cNvSpPr/>
      </xdr:nvSpPr>
      <xdr:spPr>
        <a:xfrm>
          <a:off x="1079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101490</xdr:rowOff>
    </xdr:from>
    <xdr:ext cx="469744" cy="259045"/>
    <xdr:sp macro="" textlink="">
      <xdr:nvSpPr>
        <xdr:cNvPr id="89" name="テキスト ボックス 88"/>
        <xdr:cNvSpPr txBox="1"/>
      </xdr:nvSpPr>
      <xdr:spPr>
        <a:xfrm>
          <a:off x="895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27408</xdr:rowOff>
    </xdr:from>
    <xdr:to>
      <xdr:col>24</xdr:col>
      <xdr:colOff>63500</xdr:colOff>
      <xdr:row>57</xdr:row>
      <xdr:rowOff>69100</xdr:rowOff>
    </xdr:to>
    <xdr:cxnSp macro="">
      <xdr:nvCxnSpPr>
        <xdr:cNvPr id="118" name="直線コネクタ 117"/>
        <xdr:cNvCxnSpPr/>
      </xdr:nvCxnSpPr>
      <xdr:spPr>
        <a:xfrm>
          <a:off x="3797300" y="9800058"/>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58345</xdr:rowOff>
    </xdr:from>
    <xdr:to>
      <xdr:col>19</xdr:col>
      <xdr:colOff>177800</xdr:colOff>
      <xdr:row>57</xdr:row>
      <xdr:rowOff>27408</xdr:rowOff>
    </xdr:to>
    <xdr:cxnSp macro="">
      <xdr:nvCxnSpPr>
        <xdr:cNvPr id="121" name="直線コネクタ 120"/>
        <xdr:cNvCxnSpPr/>
      </xdr:nvCxnSpPr>
      <xdr:spPr>
        <a:xfrm>
          <a:off x="2908300" y="9488095"/>
          <a:ext cx="889000" cy="3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58345</xdr:rowOff>
    </xdr:from>
    <xdr:to>
      <xdr:col>15</xdr:col>
      <xdr:colOff>50800</xdr:colOff>
      <xdr:row>57</xdr:row>
      <xdr:rowOff>28463</xdr:rowOff>
    </xdr:to>
    <xdr:cxnSp macro="">
      <xdr:nvCxnSpPr>
        <xdr:cNvPr id="124" name="直線コネクタ 123"/>
        <xdr:cNvCxnSpPr/>
      </xdr:nvCxnSpPr>
      <xdr:spPr>
        <a:xfrm flipV="1">
          <a:off x="2019300" y="9488095"/>
          <a:ext cx="889000" cy="3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121301</xdr:rowOff>
    </xdr:from>
    <xdr:to>
      <xdr:col>10</xdr:col>
      <xdr:colOff>114300</xdr:colOff>
      <xdr:row>57</xdr:row>
      <xdr:rowOff>28463</xdr:rowOff>
    </xdr:to>
    <xdr:cxnSp macro="">
      <xdr:nvCxnSpPr>
        <xdr:cNvPr id="127" name="直線コネクタ 126"/>
        <xdr:cNvCxnSpPr/>
      </xdr:nvCxnSpPr>
      <xdr:spPr>
        <a:xfrm>
          <a:off x="1130300" y="9722501"/>
          <a:ext cx="889000" cy="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18300</xdr:rowOff>
    </xdr:from>
    <xdr:to>
      <xdr:col>24</xdr:col>
      <xdr:colOff>114300</xdr:colOff>
      <xdr:row>57</xdr:row>
      <xdr:rowOff>119900</xdr:rowOff>
    </xdr:to>
    <xdr:sp macro="" textlink="">
      <xdr:nvSpPr>
        <xdr:cNvPr id="137" name="楕円 136"/>
        <xdr:cNvSpPr/>
      </xdr:nvSpPr>
      <xdr:spPr>
        <a:xfrm>
          <a:off x="4584700" y="97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41177</xdr:rowOff>
    </xdr:from>
    <xdr:ext cx="534377" cy="259045"/>
    <xdr:sp macro="" textlink="">
      <xdr:nvSpPr>
        <xdr:cNvPr id="138" name="総務費該当値テキスト"/>
        <xdr:cNvSpPr txBox="1"/>
      </xdr:nvSpPr>
      <xdr:spPr>
        <a:xfrm>
          <a:off x="4686300" y="96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148058</xdr:rowOff>
    </xdr:from>
    <xdr:to>
      <xdr:col>20</xdr:col>
      <xdr:colOff>38100</xdr:colOff>
      <xdr:row>57</xdr:row>
      <xdr:rowOff>78208</xdr:rowOff>
    </xdr:to>
    <xdr:sp macro="" textlink="">
      <xdr:nvSpPr>
        <xdr:cNvPr id="139" name="楕円 138"/>
        <xdr:cNvSpPr/>
      </xdr:nvSpPr>
      <xdr:spPr>
        <a:xfrm>
          <a:off x="3746500" y="9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94735</xdr:rowOff>
    </xdr:from>
    <xdr:ext cx="534377" cy="259045"/>
    <xdr:sp macro="" textlink="">
      <xdr:nvSpPr>
        <xdr:cNvPr id="140" name="テキスト ボックス 139"/>
        <xdr:cNvSpPr txBox="1"/>
      </xdr:nvSpPr>
      <xdr:spPr>
        <a:xfrm>
          <a:off x="3530111" y="9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7545</xdr:rowOff>
    </xdr:from>
    <xdr:to>
      <xdr:col>15</xdr:col>
      <xdr:colOff>101600</xdr:colOff>
      <xdr:row>55</xdr:row>
      <xdr:rowOff>109145</xdr:rowOff>
    </xdr:to>
    <xdr:sp macro="" textlink="">
      <xdr:nvSpPr>
        <xdr:cNvPr id="141" name="楕円 140"/>
        <xdr:cNvSpPr/>
      </xdr:nvSpPr>
      <xdr:spPr>
        <a:xfrm>
          <a:off x="2857500" y="943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125672</xdr:rowOff>
    </xdr:from>
    <xdr:ext cx="599010" cy="259045"/>
    <xdr:sp macro="" textlink="">
      <xdr:nvSpPr>
        <xdr:cNvPr id="142" name="テキスト ボックス 141"/>
        <xdr:cNvSpPr txBox="1"/>
      </xdr:nvSpPr>
      <xdr:spPr>
        <a:xfrm>
          <a:off x="2608795" y="92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149113</xdr:rowOff>
    </xdr:from>
    <xdr:to>
      <xdr:col>10</xdr:col>
      <xdr:colOff>165100</xdr:colOff>
      <xdr:row>57</xdr:row>
      <xdr:rowOff>79263</xdr:rowOff>
    </xdr:to>
    <xdr:sp macro="" textlink="">
      <xdr:nvSpPr>
        <xdr:cNvPr id="143" name="楕円 142"/>
        <xdr:cNvSpPr/>
      </xdr:nvSpPr>
      <xdr:spPr>
        <a:xfrm>
          <a:off x="1968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95790</xdr:rowOff>
    </xdr:from>
    <xdr:ext cx="534377" cy="259045"/>
    <xdr:sp macro="" textlink="">
      <xdr:nvSpPr>
        <xdr:cNvPr id="144" name="テキスト ボックス 143"/>
        <xdr:cNvSpPr txBox="1"/>
      </xdr:nvSpPr>
      <xdr:spPr>
        <a:xfrm>
          <a:off x="1752111" y="9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70501</xdr:rowOff>
    </xdr:from>
    <xdr:to>
      <xdr:col>6</xdr:col>
      <xdr:colOff>38100</xdr:colOff>
      <xdr:row>57</xdr:row>
      <xdr:rowOff>651</xdr:rowOff>
    </xdr:to>
    <xdr:sp macro="" textlink="">
      <xdr:nvSpPr>
        <xdr:cNvPr id="145" name="楕円 144"/>
        <xdr:cNvSpPr/>
      </xdr:nvSpPr>
      <xdr:spPr>
        <a:xfrm>
          <a:off x="1079500" y="96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17178</xdr:rowOff>
    </xdr:from>
    <xdr:ext cx="599010" cy="259045"/>
    <xdr:sp macro="" textlink="">
      <xdr:nvSpPr>
        <xdr:cNvPr id="146" name="テキスト ボックス 145"/>
        <xdr:cNvSpPr txBox="1"/>
      </xdr:nvSpPr>
      <xdr:spPr>
        <a:xfrm>
          <a:off x="830795" y="94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60154</xdr:rowOff>
    </xdr:from>
    <xdr:to>
      <xdr:col>24</xdr:col>
      <xdr:colOff>63500</xdr:colOff>
      <xdr:row>76</xdr:row>
      <xdr:rowOff>114478</xdr:rowOff>
    </xdr:to>
    <xdr:cxnSp macro="">
      <xdr:nvCxnSpPr>
        <xdr:cNvPr id="176" name="直線コネクタ 175"/>
        <xdr:cNvCxnSpPr/>
      </xdr:nvCxnSpPr>
      <xdr:spPr>
        <a:xfrm>
          <a:off x="3797300" y="13090354"/>
          <a:ext cx="8382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60154</xdr:rowOff>
    </xdr:from>
    <xdr:to>
      <xdr:col>19</xdr:col>
      <xdr:colOff>177800</xdr:colOff>
      <xdr:row>77</xdr:row>
      <xdr:rowOff>46926</xdr:rowOff>
    </xdr:to>
    <xdr:cxnSp macro="">
      <xdr:nvCxnSpPr>
        <xdr:cNvPr id="179" name="直線コネクタ 178"/>
        <xdr:cNvCxnSpPr/>
      </xdr:nvCxnSpPr>
      <xdr:spPr>
        <a:xfrm flipV="1">
          <a:off x="2908300" y="13090354"/>
          <a:ext cx="889000" cy="15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46926</xdr:rowOff>
    </xdr:from>
    <xdr:to>
      <xdr:col>15</xdr:col>
      <xdr:colOff>50800</xdr:colOff>
      <xdr:row>77</xdr:row>
      <xdr:rowOff>127820</xdr:rowOff>
    </xdr:to>
    <xdr:cxnSp macro="">
      <xdr:nvCxnSpPr>
        <xdr:cNvPr id="182" name="直線コネクタ 181"/>
        <xdr:cNvCxnSpPr/>
      </xdr:nvCxnSpPr>
      <xdr:spPr>
        <a:xfrm flipV="1">
          <a:off x="2019300" y="13248576"/>
          <a:ext cx="889000" cy="8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127820</xdr:rowOff>
    </xdr:from>
    <xdr:to>
      <xdr:col>10</xdr:col>
      <xdr:colOff>114300</xdr:colOff>
      <xdr:row>77</xdr:row>
      <xdr:rowOff>151724</xdr:rowOff>
    </xdr:to>
    <xdr:cxnSp macro="">
      <xdr:nvCxnSpPr>
        <xdr:cNvPr id="185" name="直線コネクタ 184"/>
        <xdr:cNvCxnSpPr/>
      </xdr:nvCxnSpPr>
      <xdr:spPr>
        <a:xfrm flipV="1">
          <a:off x="1130300" y="13329470"/>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63678</xdr:rowOff>
    </xdr:from>
    <xdr:to>
      <xdr:col>24</xdr:col>
      <xdr:colOff>114300</xdr:colOff>
      <xdr:row>76</xdr:row>
      <xdr:rowOff>165278</xdr:rowOff>
    </xdr:to>
    <xdr:sp macro="" textlink="">
      <xdr:nvSpPr>
        <xdr:cNvPr id="195" name="楕円 194"/>
        <xdr:cNvSpPr/>
      </xdr:nvSpPr>
      <xdr:spPr>
        <a:xfrm>
          <a:off x="45847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86555</xdr:rowOff>
    </xdr:from>
    <xdr:ext cx="599010" cy="259045"/>
    <xdr:sp macro="" textlink="">
      <xdr:nvSpPr>
        <xdr:cNvPr id="196" name="民生費該当値テキスト"/>
        <xdr:cNvSpPr txBox="1"/>
      </xdr:nvSpPr>
      <xdr:spPr>
        <a:xfrm>
          <a:off x="4686300" y="1294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9354</xdr:rowOff>
    </xdr:from>
    <xdr:to>
      <xdr:col>20</xdr:col>
      <xdr:colOff>38100</xdr:colOff>
      <xdr:row>76</xdr:row>
      <xdr:rowOff>110954</xdr:rowOff>
    </xdr:to>
    <xdr:sp macro="" textlink="">
      <xdr:nvSpPr>
        <xdr:cNvPr id="197" name="楕円 196"/>
        <xdr:cNvSpPr/>
      </xdr:nvSpPr>
      <xdr:spPr>
        <a:xfrm>
          <a:off x="3746500" y="130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127481</xdr:rowOff>
    </xdr:from>
    <xdr:ext cx="599010" cy="259045"/>
    <xdr:sp macro="" textlink="">
      <xdr:nvSpPr>
        <xdr:cNvPr id="198" name="テキスト ボックス 197"/>
        <xdr:cNvSpPr txBox="1"/>
      </xdr:nvSpPr>
      <xdr:spPr>
        <a:xfrm>
          <a:off x="3497795" y="128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167576</xdr:rowOff>
    </xdr:from>
    <xdr:to>
      <xdr:col>15</xdr:col>
      <xdr:colOff>101600</xdr:colOff>
      <xdr:row>77</xdr:row>
      <xdr:rowOff>97726</xdr:rowOff>
    </xdr:to>
    <xdr:sp macro="" textlink="">
      <xdr:nvSpPr>
        <xdr:cNvPr id="199" name="楕円 198"/>
        <xdr:cNvSpPr/>
      </xdr:nvSpPr>
      <xdr:spPr>
        <a:xfrm>
          <a:off x="28575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114253</xdr:rowOff>
    </xdr:from>
    <xdr:ext cx="599010" cy="259045"/>
    <xdr:sp macro="" textlink="">
      <xdr:nvSpPr>
        <xdr:cNvPr id="200" name="テキスト ボックス 199"/>
        <xdr:cNvSpPr txBox="1"/>
      </xdr:nvSpPr>
      <xdr:spPr>
        <a:xfrm>
          <a:off x="2608795" y="1297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77020</xdr:rowOff>
    </xdr:from>
    <xdr:to>
      <xdr:col>10</xdr:col>
      <xdr:colOff>165100</xdr:colOff>
      <xdr:row>78</xdr:row>
      <xdr:rowOff>7170</xdr:rowOff>
    </xdr:to>
    <xdr:sp macro="" textlink="">
      <xdr:nvSpPr>
        <xdr:cNvPr id="201" name="楕円 200"/>
        <xdr:cNvSpPr/>
      </xdr:nvSpPr>
      <xdr:spPr>
        <a:xfrm>
          <a:off x="1968500" y="132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23697</xdr:rowOff>
    </xdr:from>
    <xdr:ext cx="599010" cy="259045"/>
    <xdr:sp macro="" textlink="">
      <xdr:nvSpPr>
        <xdr:cNvPr id="202" name="テキスト ボックス 201"/>
        <xdr:cNvSpPr txBox="1"/>
      </xdr:nvSpPr>
      <xdr:spPr>
        <a:xfrm>
          <a:off x="1719795" y="130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100924</xdr:rowOff>
    </xdr:from>
    <xdr:to>
      <xdr:col>6</xdr:col>
      <xdr:colOff>38100</xdr:colOff>
      <xdr:row>78</xdr:row>
      <xdr:rowOff>31074</xdr:rowOff>
    </xdr:to>
    <xdr:sp macro="" textlink="">
      <xdr:nvSpPr>
        <xdr:cNvPr id="203" name="楕円 202"/>
        <xdr:cNvSpPr/>
      </xdr:nvSpPr>
      <xdr:spPr>
        <a:xfrm>
          <a:off x="1079500" y="133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47601</xdr:rowOff>
    </xdr:from>
    <xdr:ext cx="599010" cy="259045"/>
    <xdr:sp macro="" textlink="">
      <xdr:nvSpPr>
        <xdr:cNvPr id="204" name="テキスト ボックス 203"/>
        <xdr:cNvSpPr txBox="1"/>
      </xdr:nvSpPr>
      <xdr:spPr>
        <a:xfrm>
          <a:off x="830795" y="130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100692</xdr:rowOff>
    </xdr:from>
    <xdr:to>
      <xdr:col>24</xdr:col>
      <xdr:colOff>63500</xdr:colOff>
      <xdr:row>97</xdr:row>
      <xdr:rowOff>169402</xdr:rowOff>
    </xdr:to>
    <xdr:cxnSp macro="">
      <xdr:nvCxnSpPr>
        <xdr:cNvPr id="236" name="直線コネクタ 235"/>
        <xdr:cNvCxnSpPr/>
      </xdr:nvCxnSpPr>
      <xdr:spPr>
        <a:xfrm flipV="1">
          <a:off x="3797300" y="16731342"/>
          <a:ext cx="838200" cy="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169402</xdr:rowOff>
    </xdr:from>
    <xdr:to>
      <xdr:col>19</xdr:col>
      <xdr:colOff>177800</xdr:colOff>
      <xdr:row>98</xdr:row>
      <xdr:rowOff>140140</xdr:rowOff>
    </xdr:to>
    <xdr:cxnSp macro="">
      <xdr:nvCxnSpPr>
        <xdr:cNvPr id="239" name="直線コネクタ 238"/>
        <xdr:cNvCxnSpPr/>
      </xdr:nvCxnSpPr>
      <xdr:spPr>
        <a:xfrm flipV="1">
          <a:off x="2908300" y="16800052"/>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137725</xdr:rowOff>
    </xdr:from>
    <xdr:to>
      <xdr:col>15</xdr:col>
      <xdr:colOff>50800</xdr:colOff>
      <xdr:row>98</xdr:row>
      <xdr:rowOff>140140</xdr:rowOff>
    </xdr:to>
    <xdr:cxnSp macro="">
      <xdr:nvCxnSpPr>
        <xdr:cNvPr id="242" name="直線コネクタ 241"/>
        <xdr:cNvCxnSpPr/>
      </xdr:nvCxnSpPr>
      <xdr:spPr>
        <a:xfrm>
          <a:off x="2019300" y="16939825"/>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137725</xdr:rowOff>
    </xdr:from>
    <xdr:to>
      <xdr:col>10</xdr:col>
      <xdr:colOff>114300</xdr:colOff>
      <xdr:row>98</xdr:row>
      <xdr:rowOff>162234</xdr:rowOff>
    </xdr:to>
    <xdr:cxnSp macro="">
      <xdr:nvCxnSpPr>
        <xdr:cNvPr id="245" name="直線コネクタ 244"/>
        <xdr:cNvCxnSpPr/>
      </xdr:nvCxnSpPr>
      <xdr:spPr>
        <a:xfrm flipV="1">
          <a:off x="1130300" y="16939825"/>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49892</xdr:rowOff>
    </xdr:from>
    <xdr:to>
      <xdr:col>24</xdr:col>
      <xdr:colOff>114300</xdr:colOff>
      <xdr:row>97</xdr:row>
      <xdr:rowOff>151492</xdr:rowOff>
    </xdr:to>
    <xdr:sp macro="" textlink="">
      <xdr:nvSpPr>
        <xdr:cNvPr id="255" name="楕円 254"/>
        <xdr:cNvSpPr/>
      </xdr:nvSpPr>
      <xdr:spPr>
        <a:xfrm>
          <a:off x="4584700" y="166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28319</xdr:rowOff>
    </xdr:from>
    <xdr:ext cx="534377" cy="259045"/>
    <xdr:sp macro="" textlink="">
      <xdr:nvSpPr>
        <xdr:cNvPr id="256" name="衛生費該当値テキスト"/>
        <xdr:cNvSpPr txBox="1"/>
      </xdr:nvSpPr>
      <xdr:spPr>
        <a:xfrm>
          <a:off x="4686300" y="166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118602</xdr:rowOff>
    </xdr:from>
    <xdr:to>
      <xdr:col>20</xdr:col>
      <xdr:colOff>38100</xdr:colOff>
      <xdr:row>98</xdr:row>
      <xdr:rowOff>48752</xdr:rowOff>
    </xdr:to>
    <xdr:sp macro="" textlink="">
      <xdr:nvSpPr>
        <xdr:cNvPr id="257" name="楕円 256"/>
        <xdr:cNvSpPr/>
      </xdr:nvSpPr>
      <xdr:spPr>
        <a:xfrm>
          <a:off x="3746500" y="167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39879</xdr:rowOff>
    </xdr:from>
    <xdr:ext cx="534377" cy="259045"/>
    <xdr:sp macro="" textlink="">
      <xdr:nvSpPr>
        <xdr:cNvPr id="258" name="テキスト ボックス 257"/>
        <xdr:cNvSpPr txBox="1"/>
      </xdr:nvSpPr>
      <xdr:spPr>
        <a:xfrm>
          <a:off x="3530111" y="168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89340</xdr:rowOff>
    </xdr:from>
    <xdr:to>
      <xdr:col>15</xdr:col>
      <xdr:colOff>101600</xdr:colOff>
      <xdr:row>99</xdr:row>
      <xdr:rowOff>19490</xdr:rowOff>
    </xdr:to>
    <xdr:sp macro="" textlink="">
      <xdr:nvSpPr>
        <xdr:cNvPr id="259" name="楕円 258"/>
        <xdr:cNvSpPr/>
      </xdr:nvSpPr>
      <xdr:spPr>
        <a:xfrm>
          <a:off x="2857500" y="16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10617</xdr:rowOff>
    </xdr:from>
    <xdr:ext cx="534377" cy="259045"/>
    <xdr:sp macro="" textlink="">
      <xdr:nvSpPr>
        <xdr:cNvPr id="260" name="テキスト ボックス 259"/>
        <xdr:cNvSpPr txBox="1"/>
      </xdr:nvSpPr>
      <xdr:spPr>
        <a:xfrm>
          <a:off x="2641111" y="169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86925</xdr:rowOff>
    </xdr:from>
    <xdr:to>
      <xdr:col>10</xdr:col>
      <xdr:colOff>165100</xdr:colOff>
      <xdr:row>99</xdr:row>
      <xdr:rowOff>17075</xdr:rowOff>
    </xdr:to>
    <xdr:sp macro="" textlink="">
      <xdr:nvSpPr>
        <xdr:cNvPr id="261" name="楕円 260"/>
        <xdr:cNvSpPr/>
      </xdr:nvSpPr>
      <xdr:spPr>
        <a:xfrm>
          <a:off x="1968500" y="168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8202</xdr:rowOff>
    </xdr:from>
    <xdr:ext cx="534377" cy="259045"/>
    <xdr:sp macro="" textlink="">
      <xdr:nvSpPr>
        <xdr:cNvPr id="262" name="テキスト ボックス 261"/>
        <xdr:cNvSpPr txBox="1"/>
      </xdr:nvSpPr>
      <xdr:spPr>
        <a:xfrm>
          <a:off x="1752111" y="169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111434</xdr:rowOff>
    </xdr:from>
    <xdr:to>
      <xdr:col>6</xdr:col>
      <xdr:colOff>38100</xdr:colOff>
      <xdr:row>99</xdr:row>
      <xdr:rowOff>41584</xdr:rowOff>
    </xdr:to>
    <xdr:sp macro="" textlink="">
      <xdr:nvSpPr>
        <xdr:cNvPr id="263" name="楕円 262"/>
        <xdr:cNvSpPr/>
      </xdr:nvSpPr>
      <xdr:spPr>
        <a:xfrm>
          <a:off x="1079500" y="16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32711</xdr:rowOff>
    </xdr:from>
    <xdr:ext cx="534377" cy="259045"/>
    <xdr:sp macro="" textlink="">
      <xdr:nvSpPr>
        <xdr:cNvPr id="264" name="テキスト ボックス 263"/>
        <xdr:cNvSpPr txBox="1"/>
      </xdr:nvSpPr>
      <xdr:spPr>
        <a:xfrm>
          <a:off x="863111" y="170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108676</xdr:rowOff>
    </xdr:from>
    <xdr:to>
      <xdr:col>55</xdr:col>
      <xdr:colOff>0</xdr:colOff>
      <xdr:row>37</xdr:row>
      <xdr:rowOff>123698</xdr:rowOff>
    </xdr:to>
    <xdr:cxnSp macro="">
      <xdr:nvCxnSpPr>
        <xdr:cNvPr id="295" name="直線コネクタ 294"/>
        <xdr:cNvCxnSpPr/>
      </xdr:nvCxnSpPr>
      <xdr:spPr>
        <a:xfrm>
          <a:off x="9639300" y="645232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102471</xdr:rowOff>
    </xdr:from>
    <xdr:to>
      <xdr:col>50</xdr:col>
      <xdr:colOff>114300</xdr:colOff>
      <xdr:row>37</xdr:row>
      <xdr:rowOff>108676</xdr:rowOff>
    </xdr:to>
    <xdr:cxnSp macro="">
      <xdr:nvCxnSpPr>
        <xdr:cNvPr id="298" name="直線コネクタ 297"/>
        <xdr:cNvCxnSpPr/>
      </xdr:nvCxnSpPr>
      <xdr:spPr>
        <a:xfrm>
          <a:off x="8750300" y="644612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102471</xdr:rowOff>
    </xdr:from>
    <xdr:to>
      <xdr:col>45</xdr:col>
      <xdr:colOff>177800</xdr:colOff>
      <xdr:row>38</xdr:row>
      <xdr:rowOff>38463</xdr:rowOff>
    </xdr:to>
    <xdr:cxnSp macro="">
      <xdr:nvCxnSpPr>
        <xdr:cNvPr id="301" name="直線コネクタ 300"/>
        <xdr:cNvCxnSpPr/>
      </xdr:nvCxnSpPr>
      <xdr:spPr>
        <a:xfrm flipV="1">
          <a:off x="7861300" y="644612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38463</xdr:rowOff>
    </xdr:from>
    <xdr:to>
      <xdr:col>41</xdr:col>
      <xdr:colOff>50800</xdr:colOff>
      <xdr:row>38</xdr:row>
      <xdr:rowOff>62302</xdr:rowOff>
    </xdr:to>
    <xdr:cxnSp macro="">
      <xdr:nvCxnSpPr>
        <xdr:cNvPr id="304" name="直線コネクタ 303"/>
        <xdr:cNvCxnSpPr/>
      </xdr:nvCxnSpPr>
      <xdr:spPr>
        <a:xfrm flipV="1">
          <a:off x="6972300" y="655356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314" name="楕円 313"/>
        <xdr:cNvSpPr/>
      </xdr:nvSpPr>
      <xdr:spPr>
        <a:xfrm>
          <a:off x="10426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95775</xdr:rowOff>
    </xdr:from>
    <xdr:ext cx="378565" cy="259045"/>
    <xdr:sp macro="" textlink="">
      <xdr:nvSpPr>
        <xdr:cNvPr id="315" name="労働費該当値テキスト"/>
        <xdr:cNvSpPr txBox="1"/>
      </xdr:nvSpPr>
      <xdr:spPr>
        <a:xfrm>
          <a:off x="10528300"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57876</xdr:rowOff>
    </xdr:from>
    <xdr:to>
      <xdr:col>50</xdr:col>
      <xdr:colOff>165100</xdr:colOff>
      <xdr:row>37</xdr:row>
      <xdr:rowOff>159476</xdr:rowOff>
    </xdr:to>
    <xdr:sp macro="" textlink="">
      <xdr:nvSpPr>
        <xdr:cNvPr id="316" name="楕円 315"/>
        <xdr:cNvSpPr/>
      </xdr:nvSpPr>
      <xdr:spPr>
        <a:xfrm>
          <a:off x="9588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4553</xdr:rowOff>
    </xdr:from>
    <xdr:ext cx="469744" cy="259045"/>
    <xdr:sp macro="" textlink="">
      <xdr:nvSpPr>
        <xdr:cNvPr id="317" name="テキスト ボックス 316"/>
        <xdr:cNvSpPr txBox="1"/>
      </xdr:nvSpPr>
      <xdr:spPr>
        <a:xfrm>
          <a:off x="9404428"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51671</xdr:rowOff>
    </xdr:from>
    <xdr:to>
      <xdr:col>46</xdr:col>
      <xdr:colOff>38100</xdr:colOff>
      <xdr:row>37</xdr:row>
      <xdr:rowOff>153271</xdr:rowOff>
    </xdr:to>
    <xdr:sp macro="" textlink="">
      <xdr:nvSpPr>
        <xdr:cNvPr id="318" name="楕円 317"/>
        <xdr:cNvSpPr/>
      </xdr:nvSpPr>
      <xdr:spPr>
        <a:xfrm>
          <a:off x="86995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169798</xdr:rowOff>
    </xdr:from>
    <xdr:ext cx="469744" cy="259045"/>
    <xdr:sp macro="" textlink="">
      <xdr:nvSpPr>
        <xdr:cNvPr id="319" name="テキスト ボックス 318"/>
        <xdr:cNvSpPr txBox="1"/>
      </xdr:nvSpPr>
      <xdr:spPr>
        <a:xfrm>
          <a:off x="8515428" y="617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159113</xdr:rowOff>
    </xdr:from>
    <xdr:to>
      <xdr:col>41</xdr:col>
      <xdr:colOff>101600</xdr:colOff>
      <xdr:row>38</xdr:row>
      <xdr:rowOff>89263</xdr:rowOff>
    </xdr:to>
    <xdr:sp macro="" textlink="">
      <xdr:nvSpPr>
        <xdr:cNvPr id="320" name="楕円 319"/>
        <xdr:cNvSpPr/>
      </xdr:nvSpPr>
      <xdr:spPr>
        <a:xfrm>
          <a:off x="7810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105790</xdr:rowOff>
    </xdr:from>
    <xdr:ext cx="378565" cy="259045"/>
    <xdr:sp macro="" textlink="">
      <xdr:nvSpPr>
        <xdr:cNvPr id="321" name="テキスト ボックス 320"/>
        <xdr:cNvSpPr txBox="1"/>
      </xdr:nvSpPr>
      <xdr:spPr>
        <a:xfrm>
          <a:off x="7672017" y="627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xdr:rowOff>
    </xdr:from>
    <xdr:to>
      <xdr:col>36</xdr:col>
      <xdr:colOff>165100</xdr:colOff>
      <xdr:row>38</xdr:row>
      <xdr:rowOff>113102</xdr:rowOff>
    </xdr:to>
    <xdr:sp macro="" textlink="">
      <xdr:nvSpPr>
        <xdr:cNvPr id="322" name="楕円 321"/>
        <xdr:cNvSpPr/>
      </xdr:nvSpPr>
      <xdr:spPr>
        <a:xfrm>
          <a:off x="6921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129629</xdr:rowOff>
    </xdr:from>
    <xdr:ext cx="378565" cy="259045"/>
    <xdr:sp macro="" textlink="">
      <xdr:nvSpPr>
        <xdr:cNvPr id="323" name="テキスト ボックス 322"/>
        <xdr:cNvSpPr txBox="1"/>
      </xdr:nvSpPr>
      <xdr:spPr>
        <a:xfrm>
          <a:off x="6783017" y="63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72410</xdr:rowOff>
    </xdr:from>
    <xdr:to>
      <xdr:col>55</xdr:col>
      <xdr:colOff>0</xdr:colOff>
      <xdr:row>57</xdr:row>
      <xdr:rowOff>90877</xdr:rowOff>
    </xdr:to>
    <xdr:cxnSp macro="">
      <xdr:nvCxnSpPr>
        <xdr:cNvPr id="354" name="直線コネクタ 353"/>
        <xdr:cNvCxnSpPr/>
      </xdr:nvCxnSpPr>
      <xdr:spPr>
        <a:xfrm flipV="1">
          <a:off x="9639300" y="9845060"/>
          <a:ext cx="8382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90877</xdr:rowOff>
    </xdr:from>
    <xdr:to>
      <xdr:col>50</xdr:col>
      <xdr:colOff>114300</xdr:colOff>
      <xdr:row>57</xdr:row>
      <xdr:rowOff>92249</xdr:rowOff>
    </xdr:to>
    <xdr:cxnSp macro="">
      <xdr:nvCxnSpPr>
        <xdr:cNvPr id="357" name="直線コネクタ 356"/>
        <xdr:cNvCxnSpPr/>
      </xdr:nvCxnSpPr>
      <xdr:spPr>
        <a:xfrm flipV="1">
          <a:off x="8750300" y="98635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19603</xdr:rowOff>
    </xdr:from>
    <xdr:to>
      <xdr:col>45</xdr:col>
      <xdr:colOff>177800</xdr:colOff>
      <xdr:row>57</xdr:row>
      <xdr:rowOff>92249</xdr:rowOff>
    </xdr:to>
    <xdr:cxnSp macro="">
      <xdr:nvCxnSpPr>
        <xdr:cNvPr id="360" name="直線コネクタ 359"/>
        <xdr:cNvCxnSpPr/>
      </xdr:nvCxnSpPr>
      <xdr:spPr>
        <a:xfrm>
          <a:off x="7861300" y="9792253"/>
          <a:ext cx="889000" cy="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19603</xdr:rowOff>
    </xdr:from>
    <xdr:to>
      <xdr:col>41</xdr:col>
      <xdr:colOff>50800</xdr:colOff>
      <xdr:row>57</xdr:row>
      <xdr:rowOff>59723</xdr:rowOff>
    </xdr:to>
    <xdr:cxnSp macro="">
      <xdr:nvCxnSpPr>
        <xdr:cNvPr id="363" name="直線コネクタ 362"/>
        <xdr:cNvCxnSpPr/>
      </xdr:nvCxnSpPr>
      <xdr:spPr>
        <a:xfrm flipV="1">
          <a:off x="6972300" y="979225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21610</xdr:rowOff>
    </xdr:from>
    <xdr:to>
      <xdr:col>55</xdr:col>
      <xdr:colOff>50800</xdr:colOff>
      <xdr:row>57</xdr:row>
      <xdr:rowOff>123210</xdr:rowOff>
    </xdr:to>
    <xdr:sp macro="" textlink="">
      <xdr:nvSpPr>
        <xdr:cNvPr id="373" name="楕円 372"/>
        <xdr:cNvSpPr/>
      </xdr:nvSpPr>
      <xdr:spPr>
        <a:xfrm>
          <a:off x="10426700" y="97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44487</xdr:rowOff>
    </xdr:from>
    <xdr:ext cx="534377" cy="259045"/>
    <xdr:sp macro="" textlink="">
      <xdr:nvSpPr>
        <xdr:cNvPr id="374" name="農林水産業費該当値テキスト"/>
        <xdr:cNvSpPr txBox="1"/>
      </xdr:nvSpPr>
      <xdr:spPr>
        <a:xfrm>
          <a:off x="10528300" y="96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40077</xdr:rowOff>
    </xdr:from>
    <xdr:to>
      <xdr:col>50</xdr:col>
      <xdr:colOff>165100</xdr:colOff>
      <xdr:row>57</xdr:row>
      <xdr:rowOff>141677</xdr:rowOff>
    </xdr:to>
    <xdr:sp macro="" textlink="">
      <xdr:nvSpPr>
        <xdr:cNvPr id="375" name="楕円 374"/>
        <xdr:cNvSpPr/>
      </xdr:nvSpPr>
      <xdr:spPr>
        <a:xfrm>
          <a:off x="9588500" y="9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158204</xdr:rowOff>
    </xdr:from>
    <xdr:ext cx="534377" cy="259045"/>
    <xdr:sp macro="" textlink="">
      <xdr:nvSpPr>
        <xdr:cNvPr id="376" name="テキスト ボックス 375"/>
        <xdr:cNvSpPr txBox="1"/>
      </xdr:nvSpPr>
      <xdr:spPr>
        <a:xfrm>
          <a:off x="9372111" y="95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41449</xdr:rowOff>
    </xdr:from>
    <xdr:to>
      <xdr:col>46</xdr:col>
      <xdr:colOff>38100</xdr:colOff>
      <xdr:row>57</xdr:row>
      <xdr:rowOff>143049</xdr:rowOff>
    </xdr:to>
    <xdr:sp macro="" textlink="">
      <xdr:nvSpPr>
        <xdr:cNvPr id="377" name="楕円 376"/>
        <xdr:cNvSpPr/>
      </xdr:nvSpPr>
      <xdr:spPr>
        <a:xfrm>
          <a:off x="8699500" y="9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159576</xdr:rowOff>
    </xdr:from>
    <xdr:ext cx="534377" cy="259045"/>
    <xdr:sp macro="" textlink="">
      <xdr:nvSpPr>
        <xdr:cNvPr id="378" name="テキスト ボックス 377"/>
        <xdr:cNvSpPr txBox="1"/>
      </xdr:nvSpPr>
      <xdr:spPr>
        <a:xfrm>
          <a:off x="8483111" y="95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140253</xdr:rowOff>
    </xdr:from>
    <xdr:to>
      <xdr:col>41</xdr:col>
      <xdr:colOff>101600</xdr:colOff>
      <xdr:row>57</xdr:row>
      <xdr:rowOff>70403</xdr:rowOff>
    </xdr:to>
    <xdr:sp macro="" textlink="">
      <xdr:nvSpPr>
        <xdr:cNvPr id="379" name="楕円 378"/>
        <xdr:cNvSpPr/>
      </xdr:nvSpPr>
      <xdr:spPr>
        <a:xfrm>
          <a:off x="78105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86930</xdr:rowOff>
    </xdr:from>
    <xdr:ext cx="534377" cy="259045"/>
    <xdr:sp macro="" textlink="">
      <xdr:nvSpPr>
        <xdr:cNvPr id="380" name="テキスト ボックス 379"/>
        <xdr:cNvSpPr txBox="1"/>
      </xdr:nvSpPr>
      <xdr:spPr>
        <a:xfrm>
          <a:off x="7594111" y="95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8923</xdr:rowOff>
    </xdr:from>
    <xdr:to>
      <xdr:col>36</xdr:col>
      <xdr:colOff>165100</xdr:colOff>
      <xdr:row>57</xdr:row>
      <xdr:rowOff>110523</xdr:rowOff>
    </xdr:to>
    <xdr:sp macro="" textlink="">
      <xdr:nvSpPr>
        <xdr:cNvPr id="381" name="楕円 380"/>
        <xdr:cNvSpPr/>
      </xdr:nvSpPr>
      <xdr:spPr>
        <a:xfrm>
          <a:off x="6921500" y="97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127050</xdr:rowOff>
    </xdr:from>
    <xdr:ext cx="534377" cy="259045"/>
    <xdr:sp macro="" textlink="">
      <xdr:nvSpPr>
        <xdr:cNvPr id="382" name="テキスト ボックス 381"/>
        <xdr:cNvSpPr txBox="1"/>
      </xdr:nvSpPr>
      <xdr:spPr>
        <a:xfrm>
          <a:off x="6705111" y="95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148349</xdr:rowOff>
    </xdr:from>
    <xdr:to>
      <xdr:col>55</xdr:col>
      <xdr:colOff>0</xdr:colOff>
      <xdr:row>77</xdr:row>
      <xdr:rowOff>156921</xdr:rowOff>
    </xdr:to>
    <xdr:cxnSp macro="">
      <xdr:nvCxnSpPr>
        <xdr:cNvPr id="411" name="直線コネクタ 410"/>
        <xdr:cNvCxnSpPr/>
      </xdr:nvCxnSpPr>
      <xdr:spPr>
        <a:xfrm flipV="1">
          <a:off x="9639300" y="1334999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115049</xdr:rowOff>
    </xdr:from>
    <xdr:to>
      <xdr:col>50</xdr:col>
      <xdr:colOff>114300</xdr:colOff>
      <xdr:row>77</xdr:row>
      <xdr:rowOff>156921</xdr:rowOff>
    </xdr:to>
    <xdr:cxnSp macro="">
      <xdr:nvCxnSpPr>
        <xdr:cNvPr id="414" name="直線コネクタ 413"/>
        <xdr:cNvCxnSpPr/>
      </xdr:nvCxnSpPr>
      <xdr:spPr>
        <a:xfrm>
          <a:off x="8750300" y="13316699"/>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115049</xdr:rowOff>
    </xdr:from>
    <xdr:to>
      <xdr:col>45</xdr:col>
      <xdr:colOff>177800</xdr:colOff>
      <xdr:row>78</xdr:row>
      <xdr:rowOff>99733</xdr:rowOff>
    </xdr:to>
    <xdr:cxnSp macro="">
      <xdr:nvCxnSpPr>
        <xdr:cNvPr id="417" name="直線コネクタ 416"/>
        <xdr:cNvCxnSpPr/>
      </xdr:nvCxnSpPr>
      <xdr:spPr>
        <a:xfrm flipV="1">
          <a:off x="7861300" y="13316699"/>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73940</xdr:rowOff>
    </xdr:from>
    <xdr:to>
      <xdr:col>41</xdr:col>
      <xdr:colOff>50800</xdr:colOff>
      <xdr:row>78</xdr:row>
      <xdr:rowOff>99733</xdr:rowOff>
    </xdr:to>
    <xdr:cxnSp macro="">
      <xdr:nvCxnSpPr>
        <xdr:cNvPr id="420" name="直線コネクタ 419"/>
        <xdr:cNvCxnSpPr/>
      </xdr:nvCxnSpPr>
      <xdr:spPr>
        <a:xfrm>
          <a:off x="6972300" y="13447040"/>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97549</xdr:rowOff>
    </xdr:from>
    <xdr:to>
      <xdr:col>55</xdr:col>
      <xdr:colOff>50800</xdr:colOff>
      <xdr:row>78</xdr:row>
      <xdr:rowOff>27699</xdr:rowOff>
    </xdr:to>
    <xdr:sp macro="" textlink="">
      <xdr:nvSpPr>
        <xdr:cNvPr id="430" name="楕円 429"/>
        <xdr:cNvSpPr/>
      </xdr:nvSpPr>
      <xdr:spPr>
        <a:xfrm>
          <a:off x="104267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75976</xdr:rowOff>
    </xdr:from>
    <xdr:ext cx="469744" cy="259045"/>
    <xdr:sp macro="" textlink="">
      <xdr:nvSpPr>
        <xdr:cNvPr id="431" name="商工費該当値テキスト"/>
        <xdr:cNvSpPr txBox="1"/>
      </xdr:nvSpPr>
      <xdr:spPr>
        <a:xfrm>
          <a:off x="10528300" y="1327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106121</xdr:rowOff>
    </xdr:from>
    <xdr:to>
      <xdr:col>50</xdr:col>
      <xdr:colOff>165100</xdr:colOff>
      <xdr:row>78</xdr:row>
      <xdr:rowOff>36271</xdr:rowOff>
    </xdr:to>
    <xdr:sp macro="" textlink="">
      <xdr:nvSpPr>
        <xdr:cNvPr id="432" name="楕円 431"/>
        <xdr:cNvSpPr/>
      </xdr:nvSpPr>
      <xdr:spPr>
        <a:xfrm>
          <a:off x="9588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27398</xdr:rowOff>
    </xdr:from>
    <xdr:ext cx="469744" cy="259045"/>
    <xdr:sp macro="" textlink="">
      <xdr:nvSpPr>
        <xdr:cNvPr id="433" name="テキスト ボックス 432"/>
        <xdr:cNvSpPr txBox="1"/>
      </xdr:nvSpPr>
      <xdr:spPr>
        <a:xfrm>
          <a:off x="9404428" y="134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64249</xdr:rowOff>
    </xdr:from>
    <xdr:to>
      <xdr:col>46</xdr:col>
      <xdr:colOff>38100</xdr:colOff>
      <xdr:row>77</xdr:row>
      <xdr:rowOff>165849</xdr:rowOff>
    </xdr:to>
    <xdr:sp macro="" textlink="">
      <xdr:nvSpPr>
        <xdr:cNvPr id="434" name="楕円 433"/>
        <xdr:cNvSpPr/>
      </xdr:nvSpPr>
      <xdr:spPr>
        <a:xfrm>
          <a:off x="8699500" y="132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156976</xdr:rowOff>
    </xdr:from>
    <xdr:ext cx="469744" cy="259045"/>
    <xdr:sp macro="" textlink="">
      <xdr:nvSpPr>
        <xdr:cNvPr id="435" name="テキスト ボックス 434"/>
        <xdr:cNvSpPr txBox="1"/>
      </xdr:nvSpPr>
      <xdr:spPr>
        <a:xfrm>
          <a:off x="8515428" y="133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48933</xdr:rowOff>
    </xdr:from>
    <xdr:to>
      <xdr:col>41</xdr:col>
      <xdr:colOff>101600</xdr:colOff>
      <xdr:row>78</xdr:row>
      <xdr:rowOff>150533</xdr:rowOff>
    </xdr:to>
    <xdr:sp macro="" textlink="">
      <xdr:nvSpPr>
        <xdr:cNvPr id="436" name="楕円 435"/>
        <xdr:cNvSpPr/>
      </xdr:nvSpPr>
      <xdr:spPr>
        <a:xfrm>
          <a:off x="7810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141660</xdr:rowOff>
    </xdr:from>
    <xdr:ext cx="469744" cy="259045"/>
    <xdr:sp macro="" textlink="">
      <xdr:nvSpPr>
        <xdr:cNvPr id="437" name="テキスト ボックス 436"/>
        <xdr:cNvSpPr txBox="1"/>
      </xdr:nvSpPr>
      <xdr:spPr>
        <a:xfrm>
          <a:off x="7626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23140</xdr:rowOff>
    </xdr:from>
    <xdr:to>
      <xdr:col>36</xdr:col>
      <xdr:colOff>165100</xdr:colOff>
      <xdr:row>78</xdr:row>
      <xdr:rowOff>124740</xdr:rowOff>
    </xdr:to>
    <xdr:sp macro="" textlink="">
      <xdr:nvSpPr>
        <xdr:cNvPr id="438" name="楕円 437"/>
        <xdr:cNvSpPr/>
      </xdr:nvSpPr>
      <xdr:spPr>
        <a:xfrm>
          <a:off x="6921500" y="133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115867</xdr:rowOff>
    </xdr:from>
    <xdr:ext cx="469744" cy="259045"/>
    <xdr:sp macro="" textlink="">
      <xdr:nvSpPr>
        <xdr:cNvPr id="439" name="テキスト ボックス 438"/>
        <xdr:cNvSpPr txBox="1"/>
      </xdr:nvSpPr>
      <xdr:spPr>
        <a:xfrm>
          <a:off x="6737428" y="1348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86066</xdr:rowOff>
    </xdr:from>
    <xdr:to>
      <xdr:col>55</xdr:col>
      <xdr:colOff>0</xdr:colOff>
      <xdr:row>95</xdr:row>
      <xdr:rowOff>167666</xdr:rowOff>
    </xdr:to>
    <xdr:cxnSp macro="">
      <xdr:nvCxnSpPr>
        <xdr:cNvPr id="470" name="直線コネクタ 469"/>
        <xdr:cNvCxnSpPr/>
      </xdr:nvCxnSpPr>
      <xdr:spPr>
        <a:xfrm flipV="1">
          <a:off x="9639300" y="16373816"/>
          <a:ext cx="838200" cy="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83868</xdr:rowOff>
    </xdr:from>
    <xdr:to>
      <xdr:col>50</xdr:col>
      <xdr:colOff>114300</xdr:colOff>
      <xdr:row>95</xdr:row>
      <xdr:rowOff>167666</xdr:rowOff>
    </xdr:to>
    <xdr:cxnSp macro="">
      <xdr:nvCxnSpPr>
        <xdr:cNvPr id="473" name="直線コネクタ 472"/>
        <xdr:cNvCxnSpPr/>
      </xdr:nvCxnSpPr>
      <xdr:spPr>
        <a:xfrm>
          <a:off x="8750300" y="16371618"/>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81776</xdr:rowOff>
    </xdr:from>
    <xdr:to>
      <xdr:col>45</xdr:col>
      <xdr:colOff>177800</xdr:colOff>
      <xdr:row>95</xdr:row>
      <xdr:rowOff>83868</xdr:rowOff>
    </xdr:to>
    <xdr:cxnSp macro="">
      <xdr:nvCxnSpPr>
        <xdr:cNvPr id="476" name="直線コネクタ 475"/>
        <xdr:cNvCxnSpPr/>
      </xdr:nvCxnSpPr>
      <xdr:spPr>
        <a:xfrm>
          <a:off x="7861300" y="16026626"/>
          <a:ext cx="889000" cy="3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81776</xdr:rowOff>
    </xdr:from>
    <xdr:to>
      <xdr:col>41</xdr:col>
      <xdr:colOff>50800</xdr:colOff>
      <xdr:row>93</xdr:row>
      <xdr:rowOff>142301</xdr:rowOff>
    </xdr:to>
    <xdr:cxnSp macro="">
      <xdr:nvCxnSpPr>
        <xdr:cNvPr id="479" name="直線コネクタ 478"/>
        <xdr:cNvCxnSpPr/>
      </xdr:nvCxnSpPr>
      <xdr:spPr>
        <a:xfrm flipV="1">
          <a:off x="6972300" y="16026626"/>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35266</xdr:rowOff>
    </xdr:from>
    <xdr:to>
      <xdr:col>55</xdr:col>
      <xdr:colOff>50800</xdr:colOff>
      <xdr:row>95</xdr:row>
      <xdr:rowOff>136866</xdr:rowOff>
    </xdr:to>
    <xdr:sp macro="" textlink="">
      <xdr:nvSpPr>
        <xdr:cNvPr id="489" name="楕円 488"/>
        <xdr:cNvSpPr/>
      </xdr:nvSpPr>
      <xdr:spPr>
        <a:xfrm>
          <a:off x="10426700" y="163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58143</xdr:rowOff>
    </xdr:from>
    <xdr:ext cx="534377" cy="259045"/>
    <xdr:sp macro="" textlink="">
      <xdr:nvSpPr>
        <xdr:cNvPr id="490" name="土木費該当値テキスト"/>
        <xdr:cNvSpPr txBox="1"/>
      </xdr:nvSpPr>
      <xdr:spPr>
        <a:xfrm>
          <a:off x="10528300" y="1617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116866</xdr:rowOff>
    </xdr:from>
    <xdr:to>
      <xdr:col>50</xdr:col>
      <xdr:colOff>165100</xdr:colOff>
      <xdr:row>96</xdr:row>
      <xdr:rowOff>47016</xdr:rowOff>
    </xdr:to>
    <xdr:sp macro="" textlink="">
      <xdr:nvSpPr>
        <xdr:cNvPr id="491" name="楕円 490"/>
        <xdr:cNvSpPr/>
      </xdr:nvSpPr>
      <xdr:spPr>
        <a:xfrm>
          <a:off x="9588500" y="16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63543</xdr:rowOff>
    </xdr:from>
    <xdr:ext cx="534377" cy="259045"/>
    <xdr:sp macro="" textlink="">
      <xdr:nvSpPr>
        <xdr:cNvPr id="492" name="テキスト ボックス 491"/>
        <xdr:cNvSpPr txBox="1"/>
      </xdr:nvSpPr>
      <xdr:spPr>
        <a:xfrm>
          <a:off x="9372111" y="161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33068</xdr:rowOff>
    </xdr:from>
    <xdr:to>
      <xdr:col>46</xdr:col>
      <xdr:colOff>38100</xdr:colOff>
      <xdr:row>95</xdr:row>
      <xdr:rowOff>134668</xdr:rowOff>
    </xdr:to>
    <xdr:sp macro="" textlink="">
      <xdr:nvSpPr>
        <xdr:cNvPr id="493" name="楕円 492"/>
        <xdr:cNvSpPr/>
      </xdr:nvSpPr>
      <xdr:spPr>
        <a:xfrm>
          <a:off x="8699500" y="163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151195</xdr:rowOff>
    </xdr:from>
    <xdr:ext cx="534377" cy="259045"/>
    <xdr:sp macro="" textlink="">
      <xdr:nvSpPr>
        <xdr:cNvPr id="494" name="テキスト ボックス 493"/>
        <xdr:cNvSpPr txBox="1"/>
      </xdr:nvSpPr>
      <xdr:spPr>
        <a:xfrm>
          <a:off x="8483111" y="160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30976</xdr:rowOff>
    </xdr:from>
    <xdr:to>
      <xdr:col>41</xdr:col>
      <xdr:colOff>101600</xdr:colOff>
      <xdr:row>93</xdr:row>
      <xdr:rowOff>132576</xdr:rowOff>
    </xdr:to>
    <xdr:sp macro="" textlink="">
      <xdr:nvSpPr>
        <xdr:cNvPr id="495" name="楕円 494"/>
        <xdr:cNvSpPr/>
      </xdr:nvSpPr>
      <xdr:spPr>
        <a:xfrm>
          <a:off x="7810500" y="159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149103</xdr:rowOff>
    </xdr:from>
    <xdr:ext cx="534377" cy="259045"/>
    <xdr:sp macro="" textlink="">
      <xdr:nvSpPr>
        <xdr:cNvPr id="496" name="テキスト ボックス 495"/>
        <xdr:cNvSpPr txBox="1"/>
      </xdr:nvSpPr>
      <xdr:spPr>
        <a:xfrm>
          <a:off x="7594111" y="157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91501</xdr:rowOff>
    </xdr:from>
    <xdr:to>
      <xdr:col>36</xdr:col>
      <xdr:colOff>165100</xdr:colOff>
      <xdr:row>94</xdr:row>
      <xdr:rowOff>21651</xdr:rowOff>
    </xdr:to>
    <xdr:sp macro="" textlink="">
      <xdr:nvSpPr>
        <xdr:cNvPr id="497" name="楕円 496"/>
        <xdr:cNvSpPr/>
      </xdr:nvSpPr>
      <xdr:spPr>
        <a:xfrm>
          <a:off x="6921500" y="160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38178</xdr:rowOff>
    </xdr:from>
    <xdr:ext cx="534377" cy="259045"/>
    <xdr:sp macro="" textlink="">
      <xdr:nvSpPr>
        <xdr:cNvPr id="498" name="テキスト ボックス 497"/>
        <xdr:cNvSpPr txBox="1"/>
      </xdr:nvSpPr>
      <xdr:spPr>
        <a:xfrm>
          <a:off x="6705111" y="158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59613</xdr:rowOff>
    </xdr:from>
    <xdr:to>
      <xdr:col>85</xdr:col>
      <xdr:colOff>127000</xdr:colOff>
      <xdr:row>38</xdr:row>
      <xdr:rowOff>151054</xdr:rowOff>
    </xdr:to>
    <xdr:cxnSp macro="">
      <xdr:nvCxnSpPr>
        <xdr:cNvPr id="528" name="直線コネクタ 527"/>
        <xdr:cNvCxnSpPr/>
      </xdr:nvCxnSpPr>
      <xdr:spPr>
        <a:xfrm flipV="1">
          <a:off x="15481300" y="657471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73520</xdr:rowOff>
    </xdr:from>
    <xdr:to>
      <xdr:col>81</xdr:col>
      <xdr:colOff>50800</xdr:colOff>
      <xdr:row>38</xdr:row>
      <xdr:rowOff>151054</xdr:rowOff>
    </xdr:to>
    <xdr:cxnSp macro="">
      <xdr:nvCxnSpPr>
        <xdr:cNvPr id="531" name="直線コネクタ 530"/>
        <xdr:cNvCxnSpPr/>
      </xdr:nvCxnSpPr>
      <xdr:spPr>
        <a:xfrm>
          <a:off x="14592300" y="6588620"/>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73520</xdr:rowOff>
    </xdr:from>
    <xdr:to>
      <xdr:col>76</xdr:col>
      <xdr:colOff>114300</xdr:colOff>
      <xdr:row>38</xdr:row>
      <xdr:rowOff>88798</xdr:rowOff>
    </xdr:to>
    <xdr:cxnSp macro="">
      <xdr:nvCxnSpPr>
        <xdr:cNvPr id="534" name="直線コネクタ 533"/>
        <xdr:cNvCxnSpPr/>
      </xdr:nvCxnSpPr>
      <xdr:spPr>
        <a:xfrm flipV="1">
          <a:off x="13703300" y="6588620"/>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88798</xdr:rowOff>
    </xdr:from>
    <xdr:to>
      <xdr:col>71</xdr:col>
      <xdr:colOff>177800</xdr:colOff>
      <xdr:row>38</xdr:row>
      <xdr:rowOff>134556</xdr:rowOff>
    </xdr:to>
    <xdr:cxnSp macro="">
      <xdr:nvCxnSpPr>
        <xdr:cNvPr id="537" name="直線コネクタ 536"/>
        <xdr:cNvCxnSpPr/>
      </xdr:nvCxnSpPr>
      <xdr:spPr>
        <a:xfrm flipV="1">
          <a:off x="12814300" y="6603898"/>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8813</xdr:rowOff>
    </xdr:from>
    <xdr:to>
      <xdr:col>85</xdr:col>
      <xdr:colOff>177800</xdr:colOff>
      <xdr:row>38</xdr:row>
      <xdr:rowOff>110413</xdr:rowOff>
    </xdr:to>
    <xdr:sp macro="" textlink="">
      <xdr:nvSpPr>
        <xdr:cNvPr id="547" name="楕円 546"/>
        <xdr:cNvSpPr/>
      </xdr:nvSpPr>
      <xdr:spPr>
        <a:xfrm>
          <a:off x="16268700" y="6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158690</xdr:rowOff>
    </xdr:from>
    <xdr:ext cx="534377" cy="259045"/>
    <xdr:sp macro="" textlink="">
      <xdr:nvSpPr>
        <xdr:cNvPr id="548" name="消防費該当値テキスト"/>
        <xdr:cNvSpPr txBox="1"/>
      </xdr:nvSpPr>
      <xdr:spPr>
        <a:xfrm>
          <a:off x="16370300" y="65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100254</xdr:rowOff>
    </xdr:from>
    <xdr:to>
      <xdr:col>81</xdr:col>
      <xdr:colOff>101600</xdr:colOff>
      <xdr:row>39</xdr:row>
      <xdr:rowOff>30404</xdr:rowOff>
    </xdr:to>
    <xdr:sp macro="" textlink="">
      <xdr:nvSpPr>
        <xdr:cNvPr id="549" name="楕円 548"/>
        <xdr:cNvSpPr/>
      </xdr:nvSpPr>
      <xdr:spPr>
        <a:xfrm>
          <a:off x="15430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21531</xdr:rowOff>
    </xdr:from>
    <xdr:ext cx="534377" cy="259045"/>
    <xdr:sp macro="" textlink="">
      <xdr:nvSpPr>
        <xdr:cNvPr id="550" name="テキスト ボックス 549"/>
        <xdr:cNvSpPr txBox="1"/>
      </xdr:nvSpPr>
      <xdr:spPr>
        <a:xfrm>
          <a:off x="15214111" y="67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22720</xdr:rowOff>
    </xdr:from>
    <xdr:to>
      <xdr:col>76</xdr:col>
      <xdr:colOff>165100</xdr:colOff>
      <xdr:row>38</xdr:row>
      <xdr:rowOff>124320</xdr:rowOff>
    </xdr:to>
    <xdr:sp macro="" textlink="">
      <xdr:nvSpPr>
        <xdr:cNvPr id="551" name="楕円 550"/>
        <xdr:cNvSpPr/>
      </xdr:nvSpPr>
      <xdr:spPr>
        <a:xfrm>
          <a:off x="14541500" y="65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115447</xdr:rowOff>
    </xdr:from>
    <xdr:ext cx="534377" cy="259045"/>
    <xdr:sp macro="" textlink="">
      <xdr:nvSpPr>
        <xdr:cNvPr id="552" name="テキスト ボックス 551"/>
        <xdr:cNvSpPr txBox="1"/>
      </xdr:nvSpPr>
      <xdr:spPr>
        <a:xfrm>
          <a:off x="14325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37998</xdr:rowOff>
    </xdr:from>
    <xdr:to>
      <xdr:col>72</xdr:col>
      <xdr:colOff>38100</xdr:colOff>
      <xdr:row>38</xdr:row>
      <xdr:rowOff>139598</xdr:rowOff>
    </xdr:to>
    <xdr:sp macro="" textlink="">
      <xdr:nvSpPr>
        <xdr:cNvPr id="553" name="楕円 552"/>
        <xdr:cNvSpPr/>
      </xdr:nvSpPr>
      <xdr:spPr>
        <a:xfrm>
          <a:off x="13652500" y="65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130725</xdr:rowOff>
    </xdr:from>
    <xdr:ext cx="534377" cy="259045"/>
    <xdr:sp macro="" textlink="">
      <xdr:nvSpPr>
        <xdr:cNvPr id="554" name="テキスト ボックス 553"/>
        <xdr:cNvSpPr txBox="1"/>
      </xdr:nvSpPr>
      <xdr:spPr>
        <a:xfrm>
          <a:off x="13436111" y="66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83756</xdr:rowOff>
    </xdr:from>
    <xdr:to>
      <xdr:col>67</xdr:col>
      <xdr:colOff>101600</xdr:colOff>
      <xdr:row>39</xdr:row>
      <xdr:rowOff>13906</xdr:rowOff>
    </xdr:to>
    <xdr:sp macro="" textlink="">
      <xdr:nvSpPr>
        <xdr:cNvPr id="555" name="楕円 554"/>
        <xdr:cNvSpPr/>
      </xdr:nvSpPr>
      <xdr:spPr>
        <a:xfrm>
          <a:off x="12763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5033</xdr:rowOff>
    </xdr:from>
    <xdr:ext cx="534377" cy="259045"/>
    <xdr:sp macro="" textlink="">
      <xdr:nvSpPr>
        <xdr:cNvPr id="556" name="テキスト ボックス 555"/>
        <xdr:cNvSpPr txBox="1"/>
      </xdr:nvSpPr>
      <xdr:spPr>
        <a:xfrm>
          <a:off x="12547111" y="66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33695</xdr:rowOff>
    </xdr:from>
    <xdr:to>
      <xdr:col>85</xdr:col>
      <xdr:colOff>127000</xdr:colOff>
      <xdr:row>58</xdr:row>
      <xdr:rowOff>44341</xdr:rowOff>
    </xdr:to>
    <xdr:cxnSp macro="">
      <xdr:nvCxnSpPr>
        <xdr:cNvPr id="588" name="直線コネクタ 587"/>
        <xdr:cNvCxnSpPr/>
      </xdr:nvCxnSpPr>
      <xdr:spPr>
        <a:xfrm flipV="1">
          <a:off x="15481300" y="9977795"/>
          <a:ext cx="8382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106422</xdr:rowOff>
    </xdr:from>
    <xdr:to>
      <xdr:col>81</xdr:col>
      <xdr:colOff>50800</xdr:colOff>
      <xdr:row>58</xdr:row>
      <xdr:rowOff>44341</xdr:rowOff>
    </xdr:to>
    <xdr:cxnSp macro="">
      <xdr:nvCxnSpPr>
        <xdr:cNvPr id="591" name="直線コネクタ 590"/>
        <xdr:cNvCxnSpPr/>
      </xdr:nvCxnSpPr>
      <xdr:spPr>
        <a:xfrm>
          <a:off x="14592300" y="9879072"/>
          <a:ext cx="889000" cy="10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125037</xdr:rowOff>
    </xdr:from>
    <xdr:to>
      <xdr:col>76</xdr:col>
      <xdr:colOff>114300</xdr:colOff>
      <xdr:row>57</xdr:row>
      <xdr:rowOff>106422</xdr:rowOff>
    </xdr:to>
    <xdr:cxnSp macro="">
      <xdr:nvCxnSpPr>
        <xdr:cNvPr id="594" name="直線コネクタ 593"/>
        <xdr:cNvCxnSpPr/>
      </xdr:nvCxnSpPr>
      <xdr:spPr>
        <a:xfrm>
          <a:off x="13703300" y="9726237"/>
          <a:ext cx="8890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125037</xdr:rowOff>
    </xdr:from>
    <xdr:to>
      <xdr:col>71</xdr:col>
      <xdr:colOff>177800</xdr:colOff>
      <xdr:row>58</xdr:row>
      <xdr:rowOff>64033</xdr:rowOff>
    </xdr:to>
    <xdr:cxnSp macro="">
      <xdr:nvCxnSpPr>
        <xdr:cNvPr id="597" name="直線コネクタ 596"/>
        <xdr:cNvCxnSpPr/>
      </xdr:nvCxnSpPr>
      <xdr:spPr>
        <a:xfrm flipV="1">
          <a:off x="12814300" y="9726237"/>
          <a:ext cx="889000" cy="2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154345</xdr:rowOff>
    </xdr:from>
    <xdr:to>
      <xdr:col>85</xdr:col>
      <xdr:colOff>177800</xdr:colOff>
      <xdr:row>58</xdr:row>
      <xdr:rowOff>84495</xdr:rowOff>
    </xdr:to>
    <xdr:sp macro="" textlink="">
      <xdr:nvSpPr>
        <xdr:cNvPr id="607" name="楕円 606"/>
        <xdr:cNvSpPr/>
      </xdr:nvSpPr>
      <xdr:spPr>
        <a:xfrm>
          <a:off x="16268700" y="99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132772</xdr:rowOff>
    </xdr:from>
    <xdr:ext cx="534377" cy="259045"/>
    <xdr:sp macro="" textlink="">
      <xdr:nvSpPr>
        <xdr:cNvPr id="608" name="教育費該当値テキスト"/>
        <xdr:cNvSpPr txBox="1"/>
      </xdr:nvSpPr>
      <xdr:spPr>
        <a:xfrm>
          <a:off x="16370300" y="99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164991</xdr:rowOff>
    </xdr:from>
    <xdr:to>
      <xdr:col>81</xdr:col>
      <xdr:colOff>101600</xdr:colOff>
      <xdr:row>58</xdr:row>
      <xdr:rowOff>95141</xdr:rowOff>
    </xdr:to>
    <xdr:sp macro="" textlink="">
      <xdr:nvSpPr>
        <xdr:cNvPr id="609" name="楕円 608"/>
        <xdr:cNvSpPr/>
      </xdr:nvSpPr>
      <xdr:spPr>
        <a:xfrm>
          <a:off x="154305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86268</xdr:rowOff>
    </xdr:from>
    <xdr:ext cx="534377" cy="259045"/>
    <xdr:sp macro="" textlink="">
      <xdr:nvSpPr>
        <xdr:cNvPr id="610" name="テキスト ボックス 609"/>
        <xdr:cNvSpPr txBox="1"/>
      </xdr:nvSpPr>
      <xdr:spPr>
        <a:xfrm>
          <a:off x="15214111" y="100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55622</xdr:rowOff>
    </xdr:from>
    <xdr:to>
      <xdr:col>76</xdr:col>
      <xdr:colOff>165100</xdr:colOff>
      <xdr:row>57</xdr:row>
      <xdr:rowOff>157222</xdr:rowOff>
    </xdr:to>
    <xdr:sp macro="" textlink="">
      <xdr:nvSpPr>
        <xdr:cNvPr id="611" name="楕円 610"/>
        <xdr:cNvSpPr/>
      </xdr:nvSpPr>
      <xdr:spPr>
        <a:xfrm>
          <a:off x="14541500" y="9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148349</xdr:rowOff>
    </xdr:from>
    <xdr:ext cx="534377" cy="259045"/>
    <xdr:sp macro="" textlink="">
      <xdr:nvSpPr>
        <xdr:cNvPr id="612" name="テキスト ボックス 611"/>
        <xdr:cNvSpPr txBox="1"/>
      </xdr:nvSpPr>
      <xdr:spPr>
        <a:xfrm>
          <a:off x="14325111" y="99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74237</xdr:rowOff>
    </xdr:from>
    <xdr:to>
      <xdr:col>72</xdr:col>
      <xdr:colOff>38100</xdr:colOff>
      <xdr:row>57</xdr:row>
      <xdr:rowOff>4387</xdr:rowOff>
    </xdr:to>
    <xdr:sp macro="" textlink="">
      <xdr:nvSpPr>
        <xdr:cNvPr id="613" name="楕円 612"/>
        <xdr:cNvSpPr/>
      </xdr:nvSpPr>
      <xdr:spPr>
        <a:xfrm>
          <a:off x="13652500" y="96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166964</xdr:rowOff>
    </xdr:from>
    <xdr:ext cx="534377" cy="259045"/>
    <xdr:sp macro="" textlink="">
      <xdr:nvSpPr>
        <xdr:cNvPr id="614" name="テキスト ボックス 613"/>
        <xdr:cNvSpPr txBox="1"/>
      </xdr:nvSpPr>
      <xdr:spPr>
        <a:xfrm>
          <a:off x="13436111" y="97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13233</xdr:rowOff>
    </xdr:from>
    <xdr:to>
      <xdr:col>67</xdr:col>
      <xdr:colOff>101600</xdr:colOff>
      <xdr:row>58</xdr:row>
      <xdr:rowOff>114833</xdr:rowOff>
    </xdr:to>
    <xdr:sp macro="" textlink="">
      <xdr:nvSpPr>
        <xdr:cNvPr id="615" name="楕円 614"/>
        <xdr:cNvSpPr/>
      </xdr:nvSpPr>
      <xdr:spPr>
        <a:xfrm>
          <a:off x="12763500" y="99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105960</xdr:rowOff>
    </xdr:from>
    <xdr:ext cx="534377" cy="259045"/>
    <xdr:sp macro="" textlink="">
      <xdr:nvSpPr>
        <xdr:cNvPr id="616" name="テキスト ボックス 615"/>
        <xdr:cNvSpPr txBox="1"/>
      </xdr:nvSpPr>
      <xdr:spPr>
        <a:xfrm>
          <a:off x="12547111" y="10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96543</xdr:rowOff>
    </xdr:from>
    <xdr:to>
      <xdr:col>85</xdr:col>
      <xdr:colOff>127000</xdr:colOff>
      <xdr:row>79</xdr:row>
      <xdr:rowOff>98225</xdr:rowOff>
    </xdr:to>
    <xdr:cxnSp macro="">
      <xdr:nvCxnSpPr>
        <xdr:cNvPr id="647" name="直線コネクタ 646"/>
        <xdr:cNvCxnSpPr/>
      </xdr:nvCxnSpPr>
      <xdr:spPr>
        <a:xfrm flipV="1">
          <a:off x="15481300" y="13641093"/>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97720</xdr:rowOff>
    </xdr:from>
    <xdr:to>
      <xdr:col>81</xdr:col>
      <xdr:colOff>50800</xdr:colOff>
      <xdr:row>79</xdr:row>
      <xdr:rowOff>98225</xdr:rowOff>
    </xdr:to>
    <xdr:cxnSp macro="">
      <xdr:nvCxnSpPr>
        <xdr:cNvPr id="650" name="直線コネクタ 649"/>
        <xdr:cNvCxnSpPr/>
      </xdr:nvCxnSpPr>
      <xdr:spPr>
        <a:xfrm>
          <a:off x="14592300" y="13642270"/>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97425</xdr:rowOff>
    </xdr:from>
    <xdr:to>
      <xdr:col>76</xdr:col>
      <xdr:colOff>114300</xdr:colOff>
      <xdr:row>79</xdr:row>
      <xdr:rowOff>97720</xdr:rowOff>
    </xdr:to>
    <xdr:cxnSp macro="">
      <xdr:nvCxnSpPr>
        <xdr:cNvPr id="653" name="直線コネクタ 652"/>
        <xdr:cNvCxnSpPr/>
      </xdr:nvCxnSpPr>
      <xdr:spPr>
        <a:xfrm>
          <a:off x="13703300" y="1364197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97425</xdr:rowOff>
    </xdr:from>
    <xdr:to>
      <xdr:col>71</xdr:col>
      <xdr:colOff>177800</xdr:colOff>
      <xdr:row>79</xdr:row>
      <xdr:rowOff>97850</xdr:rowOff>
    </xdr:to>
    <xdr:cxnSp macro="">
      <xdr:nvCxnSpPr>
        <xdr:cNvPr id="656" name="直線コネクタ 655"/>
        <xdr:cNvCxnSpPr/>
      </xdr:nvCxnSpPr>
      <xdr:spPr>
        <a:xfrm flipV="1">
          <a:off x="12814300" y="1364197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45743</xdr:rowOff>
    </xdr:from>
    <xdr:to>
      <xdr:col>85</xdr:col>
      <xdr:colOff>177800</xdr:colOff>
      <xdr:row>79</xdr:row>
      <xdr:rowOff>147343</xdr:rowOff>
    </xdr:to>
    <xdr:sp macro="" textlink="">
      <xdr:nvSpPr>
        <xdr:cNvPr id="666" name="楕円 665"/>
        <xdr:cNvSpPr/>
      </xdr:nvSpPr>
      <xdr:spPr>
        <a:xfrm>
          <a:off x="16268700" y="135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78565" cy="259045"/>
    <xdr:sp macro="" textlink="">
      <xdr:nvSpPr>
        <xdr:cNvPr id="667" name="災害復旧費該当値テキスト"/>
        <xdr:cNvSpPr txBox="1"/>
      </xdr:nvSpPr>
      <xdr:spPr>
        <a:xfrm>
          <a:off x="16370300" y="1354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47425</xdr:rowOff>
    </xdr:from>
    <xdr:to>
      <xdr:col>81</xdr:col>
      <xdr:colOff>101600</xdr:colOff>
      <xdr:row>79</xdr:row>
      <xdr:rowOff>149025</xdr:rowOff>
    </xdr:to>
    <xdr:sp macro="" textlink="">
      <xdr:nvSpPr>
        <xdr:cNvPr id="668" name="楕円 667"/>
        <xdr:cNvSpPr/>
      </xdr:nvSpPr>
      <xdr:spPr>
        <a:xfrm>
          <a:off x="15430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140152</xdr:rowOff>
    </xdr:from>
    <xdr:ext cx="313932" cy="259045"/>
    <xdr:sp macro="" textlink="">
      <xdr:nvSpPr>
        <xdr:cNvPr id="669" name="テキスト ボックス 668"/>
        <xdr:cNvSpPr txBox="1"/>
      </xdr:nvSpPr>
      <xdr:spPr>
        <a:xfrm>
          <a:off x="15324333" y="1368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46920</xdr:rowOff>
    </xdr:from>
    <xdr:to>
      <xdr:col>76</xdr:col>
      <xdr:colOff>165100</xdr:colOff>
      <xdr:row>79</xdr:row>
      <xdr:rowOff>148520</xdr:rowOff>
    </xdr:to>
    <xdr:sp macro="" textlink="">
      <xdr:nvSpPr>
        <xdr:cNvPr id="670" name="楕円 669"/>
        <xdr:cNvSpPr/>
      </xdr:nvSpPr>
      <xdr:spPr>
        <a:xfrm>
          <a:off x="14541500" y="135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139647</xdr:rowOff>
    </xdr:from>
    <xdr:ext cx="313932" cy="259045"/>
    <xdr:sp macro="" textlink="">
      <xdr:nvSpPr>
        <xdr:cNvPr id="671" name="テキスト ボックス 670"/>
        <xdr:cNvSpPr txBox="1"/>
      </xdr:nvSpPr>
      <xdr:spPr>
        <a:xfrm>
          <a:off x="14435333" y="13684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46625</xdr:rowOff>
    </xdr:from>
    <xdr:to>
      <xdr:col>72</xdr:col>
      <xdr:colOff>38100</xdr:colOff>
      <xdr:row>79</xdr:row>
      <xdr:rowOff>148225</xdr:rowOff>
    </xdr:to>
    <xdr:sp macro="" textlink="">
      <xdr:nvSpPr>
        <xdr:cNvPr id="672" name="楕円 671"/>
        <xdr:cNvSpPr/>
      </xdr:nvSpPr>
      <xdr:spPr>
        <a:xfrm>
          <a:off x="136525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139352</xdr:rowOff>
    </xdr:from>
    <xdr:ext cx="313932" cy="259045"/>
    <xdr:sp macro="" textlink="">
      <xdr:nvSpPr>
        <xdr:cNvPr id="673" name="テキスト ボックス 672"/>
        <xdr:cNvSpPr txBox="1"/>
      </xdr:nvSpPr>
      <xdr:spPr>
        <a:xfrm>
          <a:off x="13546333" y="13683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47050</xdr:rowOff>
    </xdr:from>
    <xdr:to>
      <xdr:col>67</xdr:col>
      <xdr:colOff>101600</xdr:colOff>
      <xdr:row>79</xdr:row>
      <xdr:rowOff>148650</xdr:rowOff>
    </xdr:to>
    <xdr:sp macro="" textlink="">
      <xdr:nvSpPr>
        <xdr:cNvPr id="674" name="楕円 673"/>
        <xdr:cNvSpPr/>
      </xdr:nvSpPr>
      <xdr:spPr>
        <a:xfrm>
          <a:off x="12763500" y="135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139777</xdr:rowOff>
    </xdr:from>
    <xdr:ext cx="313932" cy="259045"/>
    <xdr:sp macro="" textlink="">
      <xdr:nvSpPr>
        <xdr:cNvPr id="675" name="テキスト ボックス 674"/>
        <xdr:cNvSpPr txBox="1"/>
      </xdr:nvSpPr>
      <xdr:spPr>
        <a:xfrm>
          <a:off x="12657333" y="1368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105001</xdr:rowOff>
    </xdr:from>
    <xdr:to>
      <xdr:col>85</xdr:col>
      <xdr:colOff>127000</xdr:colOff>
      <xdr:row>94</xdr:row>
      <xdr:rowOff>167280</xdr:rowOff>
    </xdr:to>
    <xdr:cxnSp macro="">
      <xdr:nvCxnSpPr>
        <xdr:cNvPr id="706" name="直線コネクタ 705"/>
        <xdr:cNvCxnSpPr/>
      </xdr:nvCxnSpPr>
      <xdr:spPr>
        <a:xfrm flipV="1">
          <a:off x="15481300" y="16221301"/>
          <a:ext cx="838200" cy="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167280</xdr:rowOff>
    </xdr:from>
    <xdr:to>
      <xdr:col>81</xdr:col>
      <xdr:colOff>50800</xdr:colOff>
      <xdr:row>95</xdr:row>
      <xdr:rowOff>9348</xdr:rowOff>
    </xdr:to>
    <xdr:cxnSp macro="">
      <xdr:nvCxnSpPr>
        <xdr:cNvPr id="709" name="直線コネクタ 708"/>
        <xdr:cNvCxnSpPr/>
      </xdr:nvCxnSpPr>
      <xdr:spPr>
        <a:xfrm flipV="1">
          <a:off x="14592300" y="16283580"/>
          <a:ext cx="8890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9348</xdr:rowOff>
    </xdr:from>
    <xdr:to>
      <xdr:col>76</xdr:col>
      <xdr:colOff>114300</xdr:colOff>
      <xdr:row>95</xdr:row>
      <xdr:rowOff>38577</xdr:rowOff>
    </xdr:to>
    <xdr:cxnSp macro="">
      <xdr:nvCxnSpPr>
        <xdr:cNvPr id="712" name="直線コネクタ 711"/>
        <xdr:cNvCxnSpPr/>
      </xdr:nvCxnSpPr>
      <xdr:spPr>
        <a:xfrm flipV="1">
          <a:off x="13703300" y="16297098"/>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38577</xdr:rowOff>
    </xdr:from>
    <xdr:to>
      <xdr:col>71</xdr:col>
      <xdr:colOff>177800</xdr:colOff>
      <xdr:row>95</xdr:row>
      <xdr:rowOff>81962</xdr:rowOff>
    </xdr:to>
    <xdr:cxnSp macro="">
      <xdr:nvCxnSpPr>
        <xdr:cNvPr id="715" name="直線コネクタ 714"/>
        <xdr:cNvCxnSpPr/>
      </xdr:nvCxnSpPr>
      <xdr:spPr>
        <a:xfrm flipV="1">
          <a:off x="12814300" y="1632632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54201</xdr:rowOff>
    </xdr:from>
    <xdr:to>
      <xdr:col>85</xdr:col>
      <xdr:colOff>177800</xdr:colOff>
      <xdr:row>94</xdr:row>
      <xdr:rowOff>155801</xdr:rowOff>
    </xdr:to>
    <xdr:sp macro="" textlink="">
      <xdr:nvSpPr>
        <xdr:cNvPr id="725" name="楕円 724"/>
        <xdr:cNvSpPr/>
      </xdr:nvSpPr>
      <xdr:spPr>
        <a:xfrm>
          <a:off x="16268700" y="161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77078</xdr:rowOff>
    </xdr:from>
    <xdr:ext cx="534377" cy="259045"/>
    <xdr:sp macro="" textlink="">
      <xdr:nvSpPr>
        <xdr:cNvPr id="726" name="公債費該当値テキスト"/>
        <xdr:cNvSpPr txBox="1"/>
      </xdr:nvSpPr>
      <xdr:spPr>
        <a:xfrm>
          <a:off x="16370300" y="160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116480</xdr:rowOff>
    </xdr:from>
    <xdr:to>
      <xdr:col>81</xdr:col>
      <xdr:colOff>101600</xdr:colOff>
      <xdr:row>95</xdr:row>
      <xdr:rowOff>46630</xdr:rowOff>
    </xdr:to>
    <xdr:sp macro="" textlink="">
      <xdr:nvSpPr>
        <xdr:cNvPr id="727" name="楕円 726"/>
        <xdr:cNvSpPr/>
      </xdr:nvSpPr>
      <xdr:spPr>
        <a:xfrm>
          <a:off x="15430500" y="16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63157</xdr:rowOff>
    </xdr:from>
    <xdr:ext cx="534377" cy="259045"/>
    <xdr:sp macro="" textlink="">
      <xdr:nvSpPr>
        <xdr:cNvPr id="728" name="テキスト ボックス 727"/>
        <xdr:cNvSpPr txBox="1"/>
      </xdr:nvSpPr>
      <xdr:spPr>
        <a:xfrm>
          <a:off x="15214111" y="160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129998</xdr:rowOff>
    </xdr:from>
    <xdr:to>
      <xdr:col>76</xdr:col>
      <xdr:colOff>165100</xdr:colOff>
      <xdr:row>95</xdr:row>
      <xdr:rowOff>60148</xdr:rowOff>
    </xdr:to>
    <xdr:sp macro="" textlink="">
      <xdr:nvSpPr>
        <xdr:cNvPr id="729" name="楕円 728"/>
        <xdr:cNvSpPr/>
      </xdr:nvSpPr>
      <xdr:spPr>
        <a:xfrm>
          <a:off x="14541500" y="162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76675</xdr:rowOff>
    </xdr:from>
    <xdr:ext cx="534377" cy="259045"/>
    <xdr:sp macro="" textlink="">
      <xdr:nvSpPr>
        <xdr:cNvPr id="730" name="テキスト ボックス 729"/>
        <xdr:cNvSpPr txBox="1"/>
      </xdr:nvSpPr>
      <xdr:spPr>
        <a:xfrm>
          <a:off x="14325111" y="160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159227</xdr:rowOff>
    </xdr:from>
    <xdr:to>
      <xdr:col>72</xdr:col>
      <xdr:colOff>38100</xdr:colOff>
      <xdr:row>95</xdr:row>
      <xdr:rowOff>89377</xdr:rowOff>
    </xdr:to>
    <xdr:sp macro="" textlink="">
      <xdr:nvSpPr>
        <xdr:cNvPr id="731" name="楕円 730"/>
        <xdr:cNvSpPr/>
      </xdr:nvSpPr>
      <xdr:spPr>
        <a:xfrm>
          <a:off x="13652500" y="162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105904</xdr:rowOff>
    </xdr:from>
    <xdr:ext cx="534377" cy="259045"/>
    <xdr:sp macro="" textlink="">
      <xdr:nvSpPr>
        <xdr:cNvPr id="732" name="テキスト ボックス 731"/>
        <xdr:cNvSpPr txBox="1"/>
      </xdr:nvSpPr>
      <xdr:spPr>
        <a:xfrm>
          <a:off x="13436111" y="160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31162</xdr:rowOff>
    </xdr:from>
    <xdr:to>
      <xdr:col>67</xdr:col>
      <xdr:colOff>101600</xdr:colOff>
      <xdr:row>95</xdr:row>
      <xdr:rowOff>132762</xdr:rowOff>
    </xdr:to>
    <xdr:sp macro="" textlink="">
      <xdr:nvSpPr>
        <xdr:cNvPr id="733" name="楕円 732"/>
        <xdr:cNvSpPr/>
      </xdr:nvSpPr>
      <xdr:spPr>
        <a:xfrm>
          <a:off x="12763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149289</xdr:rowOff>
    </xdr:from>
    <xdr:ext cx="534377" cy="259045"/>
    <xdr:sp macro="" textlink="">
      <xdr:nvSpPr>
        <xdr:cNvPr id="734" name="テキスト ボックス 733"/>
        <xdr:cNvSpPr txBox="1"/>
      </xdr:nvSpPr>
      <xdr:spPr>
        <a:xfrm>
          <a:off x="12547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多くの項目において一人当たりのコストが類似団体平均と比較して高い状況であり、議会費、農林水産業費、土木費、公債費の金額が特に高い。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要因として、土木費は踏切拡幅工事負担金等補助事業の実施により、依然高い水準にある。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また、公債費は過去の普通建設事業等に係る町債の償還金が増加しており、当面は高い状況が続く見込みである。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一方で、消防費、教育費、商工費が類似団体平均及び県平均と比較して金額が低い状況である。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実質収支比率は、概ね</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％を超える比率となっており、望ましいとされる</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％の目安を超過している。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財政調整基金残高比率について、本町では適正な基金規模を標準財政規模比</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％程度を目安としており、基準を満たした残高である。しかし、近年一般財源の不足分を基金で補てんする対応が続いており、公債費縮減を進めたうえで</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％程度の維持を目指していきたい。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実質単年度収支比率は、適正な基金残高を維持しながら実質単年度収支をプラスとしていくため、事業の選択と集中、経常経費の削減により、歳出規模の適正化を図る必要がある。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連結実質赤字比率は、一般会計、全ての特別会計及び公営企業会計において黒字で推移していることから、比率は算出されていない。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今後も引き続き全会計において歳入の確保及び歳出の抑制を図り、健全な財政運営に努める。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百万円増加している。要因として、矢幅駅周辺土地区画整理事業特別会計に係る元利償還金の増が挙げられる。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下水道事業会計の元利償還金に係る繰入金は減少したものの、定住促進利子補給金や令和２年度から実施している新型コロナウイルス感染症対策資金利子補給・保証料補給により債務負担行為に基づく支出額が増え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一方で地方交付税に算入される公債費は減少している。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過去の投資的事業への対応に伴う町債発行により、単年度公債費負担が他団体と比較して高いことから、町債発行規模の適正化や投資的経費及び公債費の平準化を図るとともに、公営企業及び一部事務組合の財政状況も注視しながら、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本町では、満期一括償還地方債を発行していない。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投資的経費の抑制により償還額を超える町債の新規発行を行わなかったことから地方債現在高が減少したこと、矢幅駅周辺土地区画整理事業の割賦払いに係る債務負担行為支出予定額等が減少した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要因としては、充当可能基金が前年度と比較して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百万円減少、地方債の償還等に充当可能な特定歳入の対象起債がなくなり、交付税措置される地方債に係る基準財政需要額算入見込額が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町道整備事業や公共施設の長寿命化等が控えており、町債の新規発行が続く見込みであることから、基金の適正残高の維持及び地方交付税措置のある地方債の活用による充当可能財源の確保を図るとともに、公営企業及び一部事務組合の財政状況も注視しながら、計画的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岩手県矢巾町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令和元年度に大規模普通建設事業の実施等による財源不足を補てんするため多額の取り崩しを行い残高が大きく減少。令和２年度以降基金の積戻しに取り組み、令和３年度はふるさと納税による収入確保（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百万円）もあり残高が増加したが、令和４年度は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各種経費の削減、事業の見直しを継続するとともに、公債費の縮減により歳出規模を縮小していくことで、毎年の基金の取り崩しを抑えるとともに、ふるさと納税や国庫補助事業による施策実施により財源を確保したうえで事業を実施することで基金残高を確保することにより、今後見込まれる大規模公共事業へ備え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・教育施設整備基金は、教育施設の整備に要する経費の財源に充てることとしている。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・公共施設等総合管理基金は、町有資産の維持管理、処分等に関する一連の過程における資金に充てることとしている。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・新型コロナウイルス感染症対策資金利子補給等基金は、令和２年度に実施した中小企業向け制度資金の利子補給及び保証料補給の財源に充てることとしている。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・芸術文化振興基金は、芸術文化の振興を図る経費の財源及び文化会館の大規模改修に充てることとしている。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・ふるさと基金は、自ら考え自ら行う地域づくり事業に要する経費の財源に充てることとしている。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・教育施設整備基金の積立は運用収入（利子）分である。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・公共施設総合管理基金は、公共施設の長寿命化等に係る財源として取り崩したため、前年度と比較して基金残高は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・芸術文化振興基金は、町文化会館の修繕等の財源として取り崩したため、前年度と比較して基金残高は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・ふるさと基金は、自治会への補助事業（コミュニティ施設整備事業等）に充当したことから、前年度と比較して基金残高は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・新型コロナウイルス感染症対策資金利子補給等基金は、令和２年度新規で設立した基金であり、前年度と比較して基金残高は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・教育施設整備基金は、今後見込まれる学校施設の老朽化に伴う大規模改修・建替等に備える計画的に積立を行う。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・公共施設等総合管理基金は、今後見込まれる公共施設の老朽化に伴う長寿命化、維持補修に備え、計画的に積立を行う。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・新型コロナウイルス感染症対策資金利子補給等基金は、令和７年度までに全額取り崩し、廃止する予定である。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・芸術文化振興基金は、町文化会館の修繕等の財源として活用する。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・ふるさと基金は、地域づくりに資する事業の財源として継続して活用する。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ふるさと納税による歳入確保は継続されたが、前年度あったコロナ関連補助金の繰越し等がなくなったことにより年度末残高が前年度を下回った。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本町では、災害発生等の緊急財政需要を考慮し、財政調整基金の最低基準を標準財政規模の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％程度としているが、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近年一般財源の不足分を基金で補てんする対応が続いており、公債費縮減を進めたうえで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％程度の維持を目指していきたい。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また、今後各種経費の削減、事業の見直しを継続するとともに、公債費の縮減により歳出規模を縮小し、本町本来の歳入に見合った予算規模とすることで財政調整基金に頼らない財政運営を目指す。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令和４年度、町債の繰上償還等は行っておらず、基金の取り崩しは行っていない。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また、基金への積立は預金利子分のみである。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本町では、満期一括償還地方債を発行していないほか、利率が高い民間金融機関等からの借入については平成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年度までに繰上償還を実施した。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このことから、現在は投資的事業の実施や新たな行政需要に対する施策の拡充等による歳出増に伴い、一般財源総額を確保するため、財政調整基金を優先して積み立てをを行っている。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財政調整基金や特定目的基金の積立を優先としながらも、後年度支払利子及び単年度公債費の負担軽減の観点から、バランスを考慮しながら減債基金への積立を行い、公債費負担の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13362761</v>
      </c>
      <c r="BO4" s="371"/>
      <c r="BP4" s="371"/>
      <c r="BQ4" s="371"/>
      <c r="BR4" s="371"/>
      <c r="BS4" s="371"/>
      <c r="BT4" s="371"/>
      <c r="BU4" s="372"/>
      <c r="BV4" s="370">
        <v>13486647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12815966</v>
      </c>
      <c r="BO5" s="439"/>
      <c r="BP5" s="439"/>
      <c r="BQ5" s="439"/>
      <c r="BR5" s="439"/>
      <c r="BS5" s="439"/>
      <c r="BT5" s="439"/>
      <c r="BU5" s="440"/>
      <c r="BV5" s="438">
        <v>12938415</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98.2</v>
      </c>
      <c r="CU5" s="405"/>
      <c r="CV5" s="405"/>
      <c r="CW5" s="405"/>
      <c r="CX5" s="405"/>
      <c r="CY5" s="405"/>
      <c r="CZ5" s="405"/>
      <c r="DA5" s="406"/>
      <c r="DB5" s="404">
        <v>93.5</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546795</v>
      </c>
      <c r="BO6" s="439"/>
      <c r="BP6" s="439"/>
      <c r="BQ6" s="439"/>
      <c r="BR6" s="439"/>
      <c r="BS6" s="439"/>
      <c r="BT6" s="439"/>
      <c r="BU6" s="440"/>
      <c r="BV6" s="438">
        <v>548232</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100.2</v>
      </c>
      <c r="CU6" s="445"/>
      <c r="CV6" s="445"/>
      <c r="CW6" s="445"/>
      <c r="CX6" s="445"/>
      <c r="CY6" s="445"/>
      <c r="CZ6" s="445"/>
      <c r="DA6" s="446"/>
      <c r="DB6" s="444">
        <v>98.5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104</v>
      </c>
      <c r="AV7" s="434"/>
      <c r="AW7" s="434"/>
      <c r="AX7" s="434"/>
      <c r="AY7" s="435" t="s">
        <v>108</v>
      </c>
      <c r="AZ7" s="436"/>
      <c r="BA7" s="436"/>
      <c r="BB7" s="436"/>
      <c r="BC7" s="436"/>
      <c r="BD7" s="436"/>
      <c r="BE7" s="436"/>
      <c r="BF7" s="436"/>
      <c r="BG7" s="436"/>
      <c r="BH7" s="436"/>
      <c r="BI7" s="436"/>
      <c r="BJ7" s="436"/>
      <c r="BK7" s="436"/>
      <c r="BL7" s="436"/>
      <c r="BM7" s="437"/>
      <c r="BN7" s="438">
        <v>15533</v>
      </c>
      <c r="BO7" s="439"/>
      <c r="BP7" s="439"/>
      <c r="BQ7" s="439"/>
      <c r="BR7" s="439"/>
      <c r="BS7" s="439"/>
      <c r="BT7" s="439"/>
      <c r="BU7" s="440"/>
      <c r="BV7" s="438">
        <v>45811</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6916226</v>
      </c>
      <c r="CU7" s="439"/>
      <c r="CV7" s="439"/>
      <c r="CW7" s="439"/>
      <c r="CX7" s="439"/>
      <c r="CY7" s="439"/>
      <c r="CZ7" s="439"/>
      <c r="DA7" s="440"/>
      <c r="DB7" s="438">
        <v>7085222</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531262</v>
      </c>
      <c r="BO8" s="439"/>
      <c r="BP8" s="439"/>
      <c r="BQ8" s="439"/>
      <c r="BR8" s="439"/>
      <c r="BS8" s="439"/>
      <c r="BT8" s="439"/>
      <c r="BU8" s="440"/>
      <c r="BV8" s="438">
        <v>502421</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0.66</v>
      </c>
      <c r="CU8" s="448"/>
      <c r="CV8" s="448"/>
      <c r="CW8" s="448"/>
      <c r="CX8" s="448"/>
      <c r="CY8" s="448"/>
      <c r="CZ8" s="448"/>
      <c r="DA8" s="449"/>
      <c r="DB8" s="447">
        <v>0.67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28056</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111</v>
      </c>
      <c r="AV9" s="434"/>
      <c r="AW9" s="434"/>
      <c r="AX9" s="434"/>
      <c r="AY9" s="435" t="s">
        <v>118</v>
      </c>
      <c r="AZ9" s="436"/>
      <c r="BA9" s="436"/>
      <c r="BB9" s="436"/>
      <c r="BC9" s="436"/>
      <c r="BD9" s="436"/>
      <c r="BE9" s="436"/>
      <c r="BF9" s="436"/>
      <c r="BG9" s="436"/>
      <c r="BH9" s="436"/>
      <c r="BI9" s="436"/>
      <c r="BJ9" s="436"/>
      <c r="BK9" s="436"/>
      <c r="BL9" s="436"/>
      <c r="BM9" s="437"/>
      <c r="BN9" s="438">
        <v>28841</v>
      </c>
      <c r="BO9" s="439"/>
      <c r="BP9" s="439"/>
      <c r="BQ9" s="439"/>
      <c r="BR9" s="439"/>
      <c r="BS9" s="439"/>
      <c r="BT9" s="439"/>
      <c r="BU9" s="440"/>
      <c r="BV9" s="438">
        <v>145508</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14.6</v>
      </c>
      <c r="CU9" s="405"/>
      <c r="CV9" s="405"/>
      <c r="CW9" s="405"/>
      <c r="CX9" s="405"/>
      <c r="CY9" s="405"/>
      <c r="CZ9" s="405"/>
      <c r="DA9" s="406"/>
      <c r="DB9" s="404">
        <v>13.4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1"/>
      <c r="N10" s="431"/>
      <c r="O10" s="431"/>
      <c r="P10" s="431"/>
      <c r="Q10" s="432"/>
      <c r="R10" s="458">
        <v>27678</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96</v>
      </c>
      <c r="AV10" s="434"/>
      <c r="AW10" s="434"/>
      <c r="AX10" s="434"/>
      <c r="AY10" s="435" t="s">
        <v>122</v>
      </c>
      <c r="AZ10" s="436"/>
      <c r="BA10" s="436"/>
      <c r="BB10" s="436"/>
      <c r="BC10" s="436"/>
      <c r="BD10" s="436"/>
      <c r="BE10" s="436"/>
      <c r="BF10" s="436"/>
      <c r="BG10" s="436"/>
      <c r="BH10" s="436"/>
      <c r="BI10" s="436"/>
      <c r="BJ10" s="436"/>
      <c r="BK10" s="436"/>
      <c r="BL10" s="436"/>
      <c r="BM10" s="437"/>
      <c r="BN10" s="438">
        <v>612766</v>
      </c>
      <c r="BO10" s="439"/>
      <c r="BP10" s="439"/>
      <c r="BQ10" s="439"/>
      <c r="BR10" s="439"/>
      <c r="BS10" s="439"/>
      <c r="BT10" s="439"/>
      <c r="BU10" s="440"/>
      <c r="BV10" s="438">
        <v>802326</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127</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26570</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137</v>
      </c>
      <c r="AV12" s="434"/>
      <c r="AW12" s="434"/>
      <c r="AX12" s="434"/>
      <c r="AY12" s="435" t="s">
        <v>138</v>
      </c>
      <c r="AZ12" s="436"/>
      <c r="BA12" s="436"/>
      <c r="BB12" s="436"/>
      <c r="BC12" s="436"/>
      <c r="BD12" s="436"/>
      <c r="BE12" s="436"/>
      <c r="BF12" s="436"/>
      <c r="BG12" s="436"/>
      <c r="BH12" s="436"/>
      <c r="BI12" s="436"/>
      <c r="BJ12" s="436"/>
      <c r="BK12" s="436"/>
      <c r="BL12" s="436"/>
      <c r="BM12" s="437"/>
      <c r="BN12" s="438">
        <v>725526</v>
      </c>
      <c r="BO12" s="439"/>
      <c r="BP12" s="439"/>
      <c r="BQ12" s="439"/>
      <c r="BR12" s="439"/>
      <c r="BS12" s="439"/>
      <c r="BT12" s="439"/>
      <c r="BU12" s="440"/>
      <c r="BV12" s="438">
        <v>289148</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26463</v>
      </c>
      <c r="S13" s="492"/>
      <c r="T13" s="492"/>
      <c r="U13" s="492"/>
      <c r="V13" s="493"/>
      <c r="W13" s="417" t="s">
        <v>142</v>
      </c>
      <c r="X13" s="418"/>
      <c r="Y13" s="418"/>
      <c r="Z13" s="418"/>
      <c r="AA13" s="418"/>
      <c r="AB13" s="408"/>
      <c r="AC13" s="458">
        <v>1033</v>
      </c>
      <c r="AD13" s="459"/>
      <c r="AE13" s="459"/>
      <c r="AF13" s="459"/>
      <c r="AG13" s="501"/>
      <c r="AH13" s="458">
        <v>1237</v>
      </c>
      <c r="AI13" s="459"/>
      <c r="AJ13" s="459"/>
      <c r="AK13" s="459"/>
      <c r="AL13" s="460"/>
      <c r="AM13" s="430" t="s">
        <v>143</v>
      </c>
      <c r="AN13" s="431"/>
      <c r="AO13" s="431"/>
      <c r="AP13" s="431"/>
      <c r="AQ13" s="431"/>
      <c r="AR13" s="431"/>
      <c r="AS13" s="431"/>
      <c r="AT13" s="432"/>
      <c r="AU13" s="433" t="s">
        <v>137</v>
      </c>
      <c r="AV13" s="434"/>
      <c r="AW13" s="434"/>
      <c r="AX13" s="434"/>
      <c r="AY13" s="435" t="s">
        <v>144</v>
      </c>
      <c r="AZ13" s="436"/>
      <c r="BA13" s="436"/>
      <c r="BB13" s="436"/>
      <c r="BC13" s="436"/>
      <c r="BD13" s="436"/>
      <c r="BE13" s="436"/>
      <c r="BF13" s="436"/>
      <c r="BG13" s="436"/>
      <c r="BH13" s="436"/>
      <c r="BI13" s="436"/>
      <c r="BJ13" s="436"/>
      <c r="BK13" s="436"/>
      <c r="BL13" s="436"/>
      <c r="BM13" s="437"/>
      <c r="BN13" s="438">
        <v>-83919</v>
      </c>
      <c r="BO13" s="439"/>
      <c r="BP13" s="439"/>
      <c r="BQ13" s="439"/>
      <c r="BR13" s="439"/>
      <c r="BS13" s="439"/>
      <c r="BT13" s="439"/>
      <c r="BU13" s="440"/>
      <c r="BV13" s="438">
        <v>658686</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15.7</v>
      </c>
      <c r="CU13" s="405"/>
      <c r="CV13" s="405"/>
      <c r="CW13" s="405"/>
      <c r="CX13" s="405"/>
      <c r="CY13" s="405"/>
      <c r="CZ13" s="405"/>
      <c r="DA13" s="406"/>
      <c r="DB13" s="404">
        <v>15.8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26940</v>
      </c>
      <c r="S14" s="492"/>
      <c r="T14" s="492"/>
      <c r="U14" s="492"/>
      <c r="V14" s="493"/>
      <c r="W14" s="397"/>
      <c r="X14" s="398"/>
      <c r="Y14" s="398"/>
      <c r="Z14" s="398"/>
      <c r="AA14" s="398"/>
      <c r="AB14" s="387"/>
      <c r="AC14" s="494">
        <v>7.3</v>
      </c>
      <c r="AD14" s="495"/>
      <c r="AE14" s="495"/>
      <c r="AF14" s="495"/>
      <c r="AG14" s="496"/>
      <c r="AH14" s="494">
        <v>8.9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v>79.900000000000006</v>
      </c>
      <c r="CU14" s="506"/>
      <c r="CV14" s="506"/>
      <c r="CW14" s="506"/>
      <c r="CX14" s="506"/>
      <c r="CY14" s="506"/>
      <c r="CZ14" s="506"/>
      <c r="DA14" s="507"/>
      <c r="DB14" s="505">
        <v>97.7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26838</v>
      </c>
      <c r="S15" s="492"/>
      <c r="T15" s="492"/>
      <c r="U15" s="492"/>
      <c r="V15" s="493"/>
      <c r="W15" s="417" t="s">
        <v>149</v>
      </c>
      <c r="X15" s="418"/>
      <c r="Y15" s="418"/>
      <c r="Z15" s="418"/>
      <c r="AA15" s="418"/>
      <c r="AB15" s="408"/>
      <c r="AC15" s="458">
        <v>2245</v>
      </c>
      <c r="AD15" s="459"/>
      <c r="AE15" s="459"/>
      <c r="AF15" s="459"/>
      <c r="AG15" s="501"/>
      <c r="AH15" s="458">
        <v>2333</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3822172</v>
      </c>
      <c r="BO15" s="371"/>
      <c r="BP15" s="371"/>
      <c r="BQ15" s="371"/>
      <c r="BR15" s="371"/>
      <c r="BS15" s="371"/>
      <c r="BT15" s="371"/>
      <c r="BU15" s="372"/>
      <c r="BV15" s="370">
        <v>3626271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15.9</v>
      </c>
      <c r="AD16" s="495"/>
      <c r="AE16" s="495"/>
      <c r="AF16" s="495"/>
      <c r="AG16" s="496"/>
      <c r="AH16" s="494">
        <v>16.8</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5780206</v>
      </c>
      <c r="BO16" s="439"/>
      <c r="BP16" s="439"/>
      <c r="BQ16" s="439"/>
      <c r="BR16" s="439"/>
      <c r="BS16" s="439"/>
      <c r="BT16" s="439"/>
      <c r="BU16" s="440"/>
      <c r="BV16" s="438">
        <v>5632292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10882</v>
      </c>
      <c r="AD17" s="459"/>
      <c r="AE17" s="459"/>
      <c r="AF17" s="459"/>
      <c r="AG17" s="501"/>
      <c r="AH17" s="458">
        <v>10298</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4821119</v>
      </c>
      <c r="BO17" s="439"/>
      <c r="BP17" s="439"/>
      <c r="BQ17" s="439"/>
      <c r="BR17" s="439"/>
      <c r="BS17" s="439"/>
      <c r="BT17" s="439"/>
      <c r="BU17" s="440"/>
      <c r="BV17" s="438">
        <v>4571750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67.319999999999993</v>
      </c>
      <c r="M18" s="523"/>
      <c r="N18" s="523"/>
      <c r="O18" s="523"/>
      <c r="P18" s="523"/>
      <c r="Q18" s="523"/>
      <c r="R18" s="524"/>
      <c r="S18" s="524"/>
      <c r="T18" s="524"/>
      <c r="U18" s="524"/>
      <c r="V18" s="525"/>
      <c r="W18" s="419"/>
      <c r="X18" s="420"/>
      <c r="Y18" s="420"/>
      <c r="Z18" s="420"/>
      <c r="AA18" s="420"/>
      <c r="AB18" s="411"/>
      <c r="AC18" s="526">
        <v>76.900000000000006</v>
      </c>
      <c r="AD18" s="527"/>
      <c r="AE18" s="527"/>
      <c r="AF18" s="527"/>
      <c r="AG18" s="528"/>
      <c r="AH18" s="526">
        <v>74.3</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6927552</v>
      </c>
      <c r="BO18" s="439"/>
      <c r="BP18" s="439"/>
      <c r="BQ18" s="439"/>
      <c r="BR18" s="439"/>
      <c r="BS18" s="439"/>
      <c r="BT18" s="439"/>
      <c r="BU18" s="440"/>
      <c r="BV18" s="438">
        <v>6820512</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417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9292730</v>
      </c>
      <c r="BO19" s="439"/>
      <c r="BP19" s="439"/>
      <c r="BQ19" s="439"/>
      <c r="BR19" s="439"/>
      <c r="BS19" s="439"/>
      <c r="BT19" s="439"/>
      <c r="BU19" s="440"/>
      <c r="BV19" s="438">
        <v>9405598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10986</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11360835</v>
      </c>
      <c r="BO22" s="371"/>
      <c r="BP22" s="371"/>
      <c r="BQ22" s="371"/>
      <c r="BR22" s="371"/>
      <c r="BS22" s="371"/>
      <c r="BT22" s="371"/>
      <c r="BU22" s="372"/>
      <c r="BV22" s="370">
        <v>12204271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10760123</v>
      </c>
      <c r="BO23" s="439"/>
      <c r="BP23" s="439"/>
      <c r="BQ23" s="439"/>
      <c r="BR23" s="439"/>
      <c r="BS23" s="439"/>
      <c r="BT23" s="439"/>
      <c r="BU23" s="440"/>
      <c r="BV23" s="438">
        <v>11522769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7700</v>
      </c>
      <c r="R24" s="459"/>
      <c r="S24" s="459"/>
      <c r="T24" s="459"/>
      <c r="U24" s="459"/>
      <c r="V24" s="501"/>
      <c r="W24" s="566"/>
      <c r="X24" s="554"/>
      <c r="Y24" s="555"/>
      <c r="Z24" s="457" t="s">
        <v>174</v>
      </c>
      <c r="AA24" s="431"/>
      <c r="AB24" s="431"/>
      <c r="AC24" s="431"/>
      <c r="AD24" s="431"/>
      <c r="AE24" s="431"/>
      <c r="AF24" s="431"/>
      <c r="AG24" s="432"/>
      <c r="AH24" s="458">
        <v>169</v>
      </c>
      <c r="AI24" s="459"/>
      <c r="AJ24" s="459"/>
      <c r="AK24" s="459"/>
      <c r="AL24" s="501"/>
      <c r="AM24" s="458">
        <v>483678</v>
      </c>
      <c r="AN24" s="459"/>
      <c r="AO24" s="459"/>
      <c r="AP24" s="459"/>
      <c r="AQ24" s="459"/>
      <c r="AR24" s="501"/>
      <c r="AS24" s="458">
        <v>2862</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6575512</v>
      </c>
      <c r="BO24" s="439"/>
      <c r="BP24" s="439"/>
      <c r="BQ24" s="439"/>
      <c r="BR24" s="439"/>
      <c r="BS24" s="439"/>
      <c r="BT24" s="439"/>
      <c r="BU24" s="440"/>
      <c r="BV24" s="438">
        <v>7132087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5990</v>
      </c>
      <c r="R25" s="459"/>
      <c r="S25" s="459"/>
      <c r="T25" s="459"/>
      <c r="U25" s="459"/>
      <c r="V25" s="501"/>
      <c r="W25" s="566"/>
      <c r="X25" s="554"/>
      <c r="Y25" s="555"/>
      <c r="Z25" s="457" t="s">
        <v>177</v>
      </c>
      <c r="AA25" s="431"/>
      <c r="AB25" s="431"/>
      <c r="AC25" s="431"/>
      <c r="AD25" s="431"/>
      <c r="AE25" s="431"/>
      <c r="AF25" s="431"/>
      <c r="AG25" s="432"/>
      <c r="AH25" s="458" t="s">
        <v>130</v>
      </c>
      <c r="AI25" s="459"/>
      <c r="AJ25" s="459"/>
      <c r="AK25" s="459"/>
      <c r="AL25" s="501"/>
      <c r="AM25" s="458" t="s">
        <v>130</v>
      </c>
      <c r="AN25" s="459"/>
      <c r="AO25" s="459"/>
      <c r="AP25" s="459"/>
      <c r="AQ25" s="459"/>
      <c r="AR25" s="501"/>
      <c r="AS25" s="458" t="s">
        <v>140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1808528</v>
      </c>
      <c r="BO25" s="371"/>
      <c r="BP25" s="371"/>
      <c r="BQ25" s="371"/>
      <c r="BR25" s="371"/>
      <c r="BS25" s="371"/>
      <c r="BT25" s="371"/>
      <c r="BU25" s="372"/>
      <c r="BV25" s="370">
        <v>2075840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5650</v>
      </c>
      <c r="R26" s="459"/>
      <c r="S26" s="459"/>
      <c r="T26" s="459"/>
      <c r="U26" s="459"/>
      <c r="V26" s="501"/>
      <c r="W26" s="566"/>
      <c r="X26" s="554"/>
      <c r="Y26" s="555"/>
      <c r="Z26" s="457" t="s">
        <v>180</v>
      </c>
      <c r="AA26" s="578"/>
      <c r="AB26" s="578"/>
      <c r="AC26" s="578"/>
      <c r="AD26" s="578"/>
      <c r="AE26" s="578"/>
      <c r="AF26" s="578"/>
      <c r="AG26" s="579"/>
      <c r="AH26" s="458">
        <v>8</v>
      </c>
      <c r="AI26" s="459"/>
      <c r="AJ26" s="459"/>
      <c r="AK26" s="459"/>
      <c r="AL26" s="501"/>
      <c r="AM26" s="458">
        <v>22696</v>
      </c>
      <c r="AN26" s="459"/>
      <c r="AO26" s="459"/>
      <c r="AP26" s="459"/>
      <c r="AQ26" s="459"/>
      <c r="AR26" s="501"/>
      <c r="AS26" s="458">
        <v>2837</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130</v>
      </c>
      <c r="BO26" s="439"/>
      <c r="BP26" s="439"/>
      <c r="BQ26" s="439"/>
      <c r="BR26" s="439"/>
      <c r="BS26" s="439"/>
      <c r="BT26" s="439"/>
      <c r="BU26" s="440"/>
      <c r="BV26" s="438" t="s">
        <v>130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3230</v>
      </c>
      <c r="R27" s="459"/>
      <c r="S27" s="459"/>
      <c r="T27" s="459"/>
      <c r="U27" s="459"/>
      <c r="V27" s="501"/>
      <c r="W27" s="566"/>
      <c r="X27" s="554"/>
      <c r="Y27" s="555"/>
      <c r="Z27" s="457" t="s">
        <v>183</v>
      </c>
      <c r="AA27" s="431"/>
      <c r="AB27" s="431"/>
      <c r="AC27" s="431"/>
      <c r="AD27" s="431"/>
      <c r="AE27" s="431"/>
      <c r="AF27" s="431"/>
      <c r="AG27" s="432"/>
      <c r="AH27" s="458">
        <v>1</v>
      </c>
      <c r="AI27" s="459"/>
      <c r="AJ27" s="459"/>
      <c r="AK27" s="459"/>
      <c r="AL27" s="501"/>
      <c r="AM27" s="458" t="s">
        <v>184</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t="s">
        <v>130</v>
      </c>
      <c r="BO27" s="548"/>
      <c r="BP27" s="548"/>
      <c r="BQ27" s="548"/>
      <c r="BR27" s="548"/>
      <c r="BS27" s="548"/>
      <c r="BT27" s="548"/>
      <c r="BU27" s="549"/>
      <c r="BV27" s="547" t="s">
        <v>140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2580</v>
      </c>
      <c r="R28" s="459"/>
      <c r="S28" s="459"/>
      <c r="T28" s="459"/>
      <c r="U28" s="459"/>
      <c r="V28" s="501"/>
      <c r="W28" s="566"/>
      <c r="X28" s="554"/>
      <c r="Y28" s="555"/>
      <c r="Z28" s="457" t="s">
        <v>188</v>
      </c>
      <c r="AA28" s="431"/>
      <c r="AB28" s="431"/>
      <c r="AC28" s="431"/>
      <c r="AD28" s="431"/>
      <c r="AE28" s="431"/>
      <c r="AF28" s="431"/>
      <c r="AG28" s="432"/>
      <c r="AH28" s="458" t="s">
        <v>130</v>
      </c>
      <c r="AI28" s="459"/>
      <c r="AJ28" s="459"/>
      <c r="AK28" s="459"/>
      <c r="AL28" s="501"/>
      <c r="AM28" s="458" t="s">
        <v>130</v>
      </c>
      <c r="AN28" s="459"/>
      <c r="AO28" s="459"/>
      <c r="AP28" s="459"/>
      <c r="AQ28" s="459"/>
      <c r="AR28" s="501"/>
      <c r="AS28" s="458" t="s">
        <v>140</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1241914</v>
      </c>
      <c r="BO28" s="371"/>
      <c r="BP28" s="371"/>
      <c r="BQ28" s="371"/>
      <c r="BR28" s="371"/>
      <c r="BS28" s="371"/>
      <c r="BT28" s="371"/>
      <c r="BU28" s="372"/>
      <c r="BV28" s="370">
        <v>1376039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16</v>
      </c>
      <c r="M29" s="459"/>
      <c r="N29" s="459"/>
      <c r="O29" s="459"/>
      <c r="P29" s="501"/>
      <c r="Q29" s="458">
        <v>2400</v>
      </c>
      <c r="R29" s="459"/>
      <c r="S29" s="459"/>
      <c r="T29" s="459"/>
      <c r="U29" s="459"/>
      <c r="V29" s="501"/>
      <c r="W29" s="567"/>
      <c r="X29" s="568"/>
      <c r="Y29" s="569"/>
      <c r="Z29" s="457" t="s">
        <v>191</v>
      </c>
      <c r="AA29" s="431"/>
      <c r="AB29" s="431"/>
      <c r="AC29" s="431"/>
      <c r="AD29" s="431"/>
      <c r="AE29" s="431"/>
      <c r="AF29" s="431"/>
      <c r="AG29" s="432"/>
      <c r="AH29" s="458">
        <v>170</v>
      </c>
      <c r="AI29" s="459"/>
      <c r="AJ29" s="459"/>
      <c r="AK29" s="459"/>
      <c r="AL29" s="501"/>
      <c r="AM29" s="458">
        <v>487306</v>
      </c>
      <c r="AN29" s="459"/>
      <c r="AO29" s="459"/>
      <c r="AP29" s="459"/>
      <c r="AQ29" s="459"/>
      <c r="AR29" s="501"/>
      <c r="AS29" s="458">
        <v>2867</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29595</v>
      </c>
      <c r="BO29" s="439"/>
      <c r="BP29" s="439"/>
      <c r="BQ29" s="439"/>
      <c r="BR29" s="439"/>
      <c r="BS29" s="439"/>
      <c r="BT29" s="439"/>
      <c r="BU29" s="440"/>
      <c r="BV29" s="438">
        <v>29594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95.9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482594</v>
      </c>
      <c r="BO30" s="548"/>
      <c r="BP30" s="548"/>
      <c r="BQ30" s="548"/>
      <c r="BR30" s="548"/>
      <c r="BS30" s="548"/>
      <c r="BT30" s="548"/>
      <c r="BU30" s="549"/>
      <c r="BV30" s="547">
        <v>582138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202</v>
      </c>
      <c r="X33" s="396"/>
      <c r="Y33" s="396"/>
      <c r="Z33" s="396"/>
      <c r="AA33" s="396"/>
      <c r="AB33" s="396"/>
      <c r="AC33" s="396"/>
      <c r="AD33" s="396"/>
      <c r="AE33" s="396"/>
      <c r="AF33" s="396"/>
      <c r="AG33" s="396"/>
      <c r="AH33" s="396"/>
      <c r="AI33" s="396"/>
      <c r="AJ33" s="396"/>
      <c r="AK33" s="396"/>
      <c r="AL33" s="206"/>
      <c r="AM33" s="425" t="s">
        <v>203</v>
      </c>
      <c r="AN33" s="425"/>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200</v>
      </c>
      <c r="CP33" s="425"/>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盛岡・紫波地区環境施設組合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矢巾観光開発株式会社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盛岡地区広域消防組合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岩手県後期高齢者医療広域連合（一般会計）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岩手県後期高齢者医療広域連合（特別会計）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岩手県市町村総合事務組合（一般会計）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岩手県市町村総合事務組合（特別会計）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矢櫃山造林一部事務組合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盛岡広域環境組合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UyAGXwojOhzbx0cCBQdtV7Lra0y6Iri4zVv6jovdtxNlaJC8jDdhJG6mVTgVAKhLrKINZ0CqHtKx9nF81RIJg==" saltValue="7NdyPZnk0gBjkqlR5NSk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3893887</v>
      </c>
      <c r="S5" s="613"/>
      <c r="T5" s="613"/>
      <c r="U5" s="613"/>
      <c r="V5" s="613"/>
      <c r="W5" s="613"/>
      <c r="X5" s="613"/>
      <c r="Y5" s="614"/>
      <c r="Z5" s="615">
        <v>29.1</v>
      </c>
      <c r="AA5" s="615"/>
      <c r="AB5" s="615"/>
      <c r="AC5" s="615"/>
      <c r="AD5" s="616">
        <v>3893887</v>
      </c>
      <c r="AE5" s="616"/>
      <c r="AF5" s="616"/>
      <c r="AG5" s="616"/>
      <c r="AH5" s="616"/>
      <c r="AI5" s="616"/>
      <c r="AJ5" s="616"/>
      <c r="AK5" s="616"/>
      <c r="AL5" s="617">
        <v>56.3</v>
      </c>
      <c r="AM5" s="618"/>
      <c r="AN5" s="618"/>
      <c r="AO5" s="619"/>
      <c r="AP5" s="609" t="s">
        <v>232</v>
      </c>
      <c r="AQ5" s="610"/>
      <c r="AR5" s="610"/>
      <c r="AS5" s="610"/>
      <c r="AT5" s="610"/>
      <c r="AU5" s="610"/>
      <c r="AV5" s="610"/>
      <c r="AW5" s="610"/>
      <c r="AX5" s="610"/>
      <c r="AY5" s="610"/>
      <c r="AZ5" s="610"/>
      <c r="BA5" s="610"/>
      <c r="BB5" s="610"/>
      <c r="BC5" s="610"/>
      <c r="BD5" s="610"/>
      <c r="BE5" s="610"/>
      <c r="BF5" s="611"/>
      <c r="BG5" s="623">
        <v>3887118</v>
      </c>
      <c r="BH5" s="624"/>
      <c r="BI5" s="624"/>
      <c r="BJ5" s="624"/>
      <c r="BK5" s="624"/>
      <c r="BL5" s="624"/>
      <c r="BM5" s="624"/>
      <c r="BN5" s="625"/>
      <c r="BO5" s="626">
        <v>99.8</v>
      </c>
      <c r="BP5" s="626"/>
      <c r="BQ5" s="626"/>
      <c r="BR5" s="626"/>
      <c r="BS5" s="627">
        <v>63991</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171865</v>
      </c>
      <c r="S6" s="624"/>
      <c r="T6" s="624"/>
      <c r="U6" s="624"/>
      <c r="V6" s="624"/>
      <c r="W6" s="624"/>
      <c r="X6" s="624"/>
      <c r="Y6" s="625"/>
      <c r="Z6" s="626">
        <v>1.3</v>
      </c>
      <c r="AA6" s="626"/>
      <c r="AB6" s="626"/>
      <c r="AC6" s="626"/>
      <c r="AD6" s="627">
        <v>171865</v>
      </c>
      <c r="AE6" s="627"/>
      <c r="AF6" s="627"/>
      <c r="AG6" s="627"/>
      <c r="AH6" s="627"/>
      <c r="AI6" s="627"/>
      <c r="AJ6" s="627"/>
      <c r="AK6" s="627"/>
      <c r="AL6" s="628">
        <v>2.5</v>
      </c>
      <c r="AM6" s="629"/>
      <c r="AN6" s="629"/>
      <c r="AO6" s="630"/>
      <c r="AP6" s="620" t="s">
        <v>237</v>
      </c>
      <c r="AQ6" s="621"/>
      <c r="AR6" s="621"/>
      <c r="AS6" s="621"/>
      <c r="AT6" s="621"/>
      <c r="AU6" s="621"/>
      <c r="AV6" s="621"/>
      <c r="AW6" s="621"/>
      <c r="AX6" s="621"/>
      <c r="AY6" s="621"/>
      <c r="AZ6" s="621"/>
      <c r="BA6" s="621"/>
      <c r="BB6" s="621"/>
      <c r="BC6" s="621"/>
      <c r="BD6" s="621"/>
      <c r="BE6" s="621"/>
      <c r="BF6" s="622"/>
      <c r="BG6" s="623">
        <v>3887118</v>
      </c>
      <c r="BH6" s="624"/>
      <c r="BI6" s="624"/>
      <c r="BJ6" s="624"/>
      <c r="BK6" s="624"/>
      <c r="BL6" s="624"/>
      <c r="BM6" s="624"/>
      <c r="BN6" s="625"/>
      <c r="BO6" s="626">
        <v>99.8</v>
      </c>
      <c r="BP6" s="626"/>
      <c r="BQ6" s="626"/>
      <c r="BR6" s="626"/>
      <c r="BS6" s="627">
        <v>63991</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125194</v>
      </c>
      <c r="CS6" s="624"/>
      <c r="CT6" s="624"/>
      <c r="CU6" s="624"/>
      <c r="CV6" s="624"/>
      <c r="CW6" s="624"/>
      <c r="CX6" s="624"/>
      <c r="CY6" s="625"/>
      <c r="CZ6" s="617">
        <v>1</v>
      </c>
      <c r="DA6" s="618"/>
      <c r="DB6" s="618"/>
      <c r="DC6" s="634"/>
      <c r="DD6" s="632" t="s">
        <v>239</v>
      </c>
      <c r="DE6" s="624"/>
      <c r="DF6" s="624"/>
      <c r="DG6" s="624"/>
      <c r="DH6" s="624"/>
      <c r="DI6" s="624"/>
      <c r="DJ6" s="624"/>
      <c r="DK6" s="624"/>
      <c r="DL6" s="624"/>
      <c r="DM6" s="624"/>
      <c r="DN6" s="624"/>
      <c r="DO6" s="624"/>
      <c r="DP6" s="625"/>
      <c r="DQ6" s="632">
        <v>125194</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989</v>
      </c>
      <c r="S7" s="624"/>
      <c r="T7" s="624"/>
      <c r="U7" s="624"/>
      <c r="V7" s="624"/>
      <c r="W7" s="624"/>
      <c r="X7" s="624"/>
      <c r="Y7" s="625"/>
      <c r="Z7" s="626">
        <v>0</v>
      </c>
      <c r="AA7" s="626"/>
      <c r="AB7" s="626"/>
      <c r="AC7" s="626"/>
      <c r="AD7" s="627">
        <v>989</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1677088</v>
      </c>
      <c r="BH7" s="624"/>
      <c r="BI7" s="624"/>
      <c r="BJ7" s="624"/>
      <c r="BK7" s="624"/>
      <c r="BL7" s="624"/>
      <c r="BM7" s="624"/>
      <c r="BN7" s="625"/>
      <c r="BO7" s="626">
        <v>43.1</v>
      </c>
      <c r="BP7" s="626"/>
      <c r="BQ7" s="626"/>
      <c r="BR7" s="626"/>
      <c r="BS7" s="627">
        <v>63991</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2219393</v>
      </c>
      <c r="CS7" s="624"/>
      <c r="CT7" s="624"/>
      <c r="CU7" s="624"/>
      <c r="CV7" s="624"/>
      <c r="CW7" s="624"/>
      <c r="CX7" s="624"/>
      <c r="CY7" s="625"/>
      <c r="CZ7" s="626">
        <v>17.3</v>
      </c>
      <c r="DA7" s="626"/>
      <c r="DB7" s="626"/>
      <c r="DC7" s="626"/>
      <c r="DD7" s="632">
        <v>30947</v>
      </c>
      <c r="DE7" s="624"/>
      <c r="DF7" s="624"/>
      <c r="DG7" s="624"/>
      <c r="DH7" s="624"/>
      <c r="DI7" s="624"/>
      <c r="DJ7" s="624"/>
      <c r="DK7" s="624"/>
      <c r="DL7" s="624"/>
      <c r="DM7" s="624"/>
      <c r="DN7" s="624"/>
      <c r="DO7" s="624"/>
      <c r="DP7" s="625"/>
      <c r="DQ7" s="632">
        <v>2011865</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7800</v>
      </c>
      <c r="S8" s="624"/>
      <c r="T8" s="624"/>
      <c r="U8" s="624"/>
      <c r="V8" s="624"/>
      <c r="W8" s="624"/>
      <c r="X8" s="624"/>
      <c r="Y8" s="625"/>
      <c r="Z8" s="626">
        <v>0.1</v>
      </c>
      <c r="AA8" s="626"/>
      <c r="AB8" s="626"/>
      <c r="AC8" s="626"/>
      <c r="AD8" s="627">
        <v>7800</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49915</v>
      </c>
      <c r="BH8" s="624"/>
      <c r="BI8" s="624"/>
      <c r="BJ8" s="624"/>
      <c r="BK8" s="624"/>
      <c r="BL8" s="624"/>
      <c r="BM8" s="624"/>
      <c r="BN8" s="625"/>
      <c r="BO8" s="626">
        <v>1.3</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4206293</v>
      </c>
      <c r="CS8" s="624"/>
      <c r="CT8" s="624"/>
      <c r="CU8" s="624"/>
      <c r="CV8" s="624"/>
      <c r="CW8" s="624"/>
      <c r="CX8" s="624"/>
      <c r="CY8" s="625"/>
      <c r="CZ8" s="626">
        <v>32.799999999999997</v>
      </c>
      <c r="DA8" s="626"/>
      <c r="DB8" s="626"/>
      <c r="DC8" s="626"/>
      <c r="DD8" s="632">
        <v>18638</v>
      </c>
      <c r="DE8" s="624"/>
      <c r="DF8" s="624"/>
      <c r="DG8" s="624"/>
      <c r="DH8" s="624"/>
      <c r="DI8" s="624"/>
      <c r="DJ8" s="624"/>
      <c r="DK8" s="624"/>
      <c r="DL8" s="624"/>
      <c r="DM8" s="624"/>
      <c r="DN8" s="624"/>
      <c r="DO8" s="624"/>
      <c r="DP8" s="625"/>
      <c r="DQ8" s="632">
        <v>1942205</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5929</v>
      </c>
      <c r="S9" s="624"/>
      <c r="T9" s="624"/>
      <c r="U9" s="624"/>
      <c r="V9" s="624"/>
      <c r="W9" s="624"/>
      <c r="X9" s="624"/>
      <c r="Y9" s="625"/>
      <c r="Z9" s="626">
        <v>0</v>
      </c>
      <c r="AA9" s="626"/>
      <c r="AB9" s="626"/>
      <c r="AC9" s="626"/>
      <c r="AD9" s="627">
        <v>5929</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1257755</v>
      </c>
      <c r="BH9" s="624"/>
      <c r="BI9" s="624"/>
      <c r="BJ9" s="624"/>
      <c r="BK9" s="624"/>
      <c r="BL9" s="624"/>
      <c r="BM9" s="624"/>
      <c r="BN9" s="625"/>
      <c r="BO9" s="626">
        <v>32.299999999999997</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1086418</v>
      </c>
      <c r="CS9" s="624"/>
      <c r="CT9" s="624"/>
      <c r="CU9" s="624"/>
      <c r="CV9" s="624"/>
      <c r="CW9" s="624"/>
      <c r="CX9" s="624"/>
      <c r="CY9" s="625"/>
      <c r="CZ9" s="626">
        <v>8.5</v>
      </c>
      <c r="DA9" s="626"/>
      <c r="DB9" s="626"/>
      <c r="DC9" s="626"/>
      <c r="DD9" s="632">
        <v>2375</v>
      </c>
      <c r="DE9" s="624"/>
      <c r="DF9" s="624"/>
      <c r="DG9" s="624"/>
      <c r="DH9" s="624"/>
      <c r="DI9" s="624"/>
      <c r="DJ9" s="624"/>
      <c r="DK9" s="624"/>
      <c r="DL9" s="624"/>
      <c r="DM9" s="624"/>
      <c r="DN9" s="624"/>
      <c r="DO9" s="624"/>
      <c r="DP9" s="625"/>
      <c r="DQ9" s="632">
        <v>787800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130</v>
      </c>
      <c r="AA10" s="626"/>
      <c r="AB10" s="626"/>
      <c r="AC10" s="626"/>
      <c r="AD10" s="627" t="s">
        <v>239</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145197</v>
      </c>
      <c r="BH10" s="624"/>
      <c r="BI10" s="624"/>
      <c r="BJ10" s="624"/>
      <c r="BK10" s="624"/>
      <c r="BL10" s="624"/>
      <c r="BM10" s="624"/>
      <c r="BN10" s="625"/>
      <c r="BO10" s="626">
        <v>3.7</v>
      </c>
      <c r="BP10" s="626"/>
      <c r="BQ10" s="626"/>
      <c r="BR10" s="626"/>
      <c r="BS10" s="627" t="s">
        <v>239</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25876</v>
      </c>
      <c r="CS10" s="624"/>
      <c r="CT10" s="624"/>
      <c r="CU10" s="624"/>
      <c r="CV10" s="624"/>
      <c r="CW10" s="624"/>
      <c r="CX10" s="624"/>
      <c r="CY10" s="625"/>
      <c r="CZ10" s="626">
        <v>0.2</v>
      </c>
      <c r="DA10" s="626"/>
      <c r="DB10" s="626"/>
      <c r="DC10" s="626"/>
      <c r="DD10" s="632" t="s">
        <v>239</v>
      </c>
      <c r="DE10" s="624"/>
      <c r="DF10" s="624"/>
      <c r="DG10" s="624"/>
      <c r="DH10" s="624"/>
      <c r="DI10" s="624"/>
      <c r="DJ10" s="624"/>
      <c r="DK10" s="624"/>
      <c r="DL10" s="624"/>
      <c r="DM10" s="624"/>
      <c r="DN10" s="624"/>
      <c r="DO10" s="624"/>
      <c r="DP10" s="625"/>
      <c r="DQ10" s="632">
        <v>8876</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747076</v>
      </c>
      <c r="S11" s="624"/>
      <c r="T11" s="624"/>
      <c r="U11" s="624"/>
      <c r="V11" s="624"/>
      <c r="W11" s="624"/>
      <c r="X11" s="624"/>
      <c r="Y11" s="625"/>
      <c r="Z11" s="628">
        <v>5.6</v>
      </c>
      <c r="AA11" s="629"/>
      <c r="AB11" s="629"/>
      <c r="AC11" s="635"/>
      <c r="AD11" s="632">
        <v>747076</v>
      </c>
      <c r="AE11" s="624"/>
      <c r="AF11" s="624"/>
      <c r="AG11" s="624"/>
      <c r="AH11" s="624"/>
      <c r="AI11" s="624"/>
      <c r="AJ11" s="624"/>
      <c r="AK11" s="625"/>
      <c r="AL11" s="628">
        <v>10.8</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224221</v>
      </c>
      <c r="BH11" s="624"/>
      <c r="BI11" s="624"/>
      <c r="BJ11" s="624"/>
      <c r="BK11" s="624"/>
      <c r="BL11" s="624"/>
      <c r="BM11" s="624"/>
      <c r="BN11" s="625"/>
      <c r="BO11" s="626">
        <v>5.8</v>
      </c>
      <c r="BP11" s="626"/>
      <c r="BQ11" s="626"/>
      <c r="BR11" s="626"/>
      <c r="BS11" s="627">
        <v>63991</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601029</v>
      </c>
      <c r="CS11" s="624"/>
      <c r="CT11" s="624"/>
      <c r="CU11" s="624"/>
      <c r="CV11" s="624"/>
      <c r="CW11" s="624"/>
      <c r="CX11" s="624"/>
      <c r="CY11" s="625"/>
      <c r="CZ11" s="626">
        <v>4.7</v>
      </c>
      <c r="DA11" s="626"/>
      <c r="DB11" s="626"/>
      <c r="DC11" s="626"/>
      <c r="DD11" s="632">
        <v>43321</v>
      </c>
      <c r="DE11" s="624"/>
      <c r="DF11" s="624"/>
      <c r="DG11" s="624"/>
      <c r="DH11" s="624"/>
      <c r="DI11" s="624"/>
      <c r="DJ11" s="624"/>
      <c r="DK11" s="624"/>
      <c r="DL11" s="624"/>
      <c r="DM11" s="624"/>
      <c r="DN11" s="624"/>
      <c r="DO11" s="624"/>
      <c r="DP11" s="625"/>
      <c r="DQ11" s="632">
        <v>353198</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239</v>
      </c>
      <c r="S12" s="624"/>
      <c r="T12" s="624"/>
      <c r="U12" s="624"/>
      <c r="V12" s="624"/>
      <c r="W12" s="624"/>
      <c r="X12" s="624"/>
      <c r="Y12" s="625"/>
      <c r="Z12" s="626" t="s">
        <v>239</v>
      </c>
      <c r="AA12" s="626"/>
      <c r="AB12" s="626"/>
      <c r="AC12" s="626"/>
      <c r="AD12" s="627" t="s">
        <v>130</v>
      </c>
      <c r="AE12" s="627"/>
      <c r="AF12" s="627"/>
      <c r="AG12" s="627"/>
      <c r="AH12" s="627"/>
      <c r="AI12" s="627"/>
      <c r="AJ12" s="627"/>
      <c r="AK12" s="627"/>
      <c r="AL12" s="628" t="s">
        <v>130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1869599</v>
      </c>
      <c r="BH12" s="624"/>
      <c r="BI12" s="624"/>
      <c r="BJ12" s="624"/>
      <c r="BK12" s="624"/>
      <c r="BL12" s="624"/>
      <c r="BM12" s="624"/>
      <c r="BN12" s="625"/>
      <c r="BO12" s="626">
        <v>48</v>
      </c>
      <c r="BP12" s="626"/>
      <c r="BQ12" s="626"/>
      <c r="BR12" s="626"/>
      <c r="BS12" s="627" t="s">
        <v>239</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166686</v>
      </c>
      <c r="CS12" s="624"/>
      <c r="CT12" s="624"/>
      <c r="CU12" s="624"/>
      <c r="CV12" s="624"/>
      <c r="CW12" s="624"/>
      <c r="CX12" s="624"/>
      <c r="CY12" s="625"/>
      <c r="CZ12" s="626">
        <v>1.3</v>
      </c>
      <c r="DA12" s="626"/>
      <c r="DB12" s="626"/>
      <c r="DC12" s="626"/>
      <c r="DD12" s="632">
        <v>11001</v>
      </c>
      <c r="DE12" s="624"/>
      <c r="DF12" s="624"/>
      <c r="DG12" s="624"/>
      <c r="DH12" s="624"/>
      <c r="DI12" s="624"/>
      <c r="DJ12" s="624"/>
      <c r="DK12" s="624"/>
      <c r="DL12" s="624"/>
      <c r="DM12" s="624"/>
      <c r="DN12" s="624"/>
      <c r="DO12" s="624"/>
      <c r="DP12" s="625"/>
      <c r="DQ12" s="632">
        <v>72216</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140</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1853680</v>
      </c>
      <c r="BH13" s="624"/>
      <c r="BI13" s="624"/>
      <c r="BJ13" s="624"/>
      <c r="BK13" s="624"/>
      <c r="BL13" s="624"/>
      <c r="BM13" s="624"/>
      <c r="BN13" s="625"/>
      <c r="BO13" s="626">
        <v>47.6</v>
      </c>
      <c r="BP13" s="626"/>
      <c r="BQ13" s="626"/>
      <c r="BR13" s="626"/>
      <c r="BS13" s="627" t="s">
        <v>239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1705196</v>
      </c>
      <c r="CS13" s="624"/>
      <c r="CT13" s="624"/>
      <c r="CU13" s="624"/>
      <c r="CV13" s="624"/>
      <c r="CW13" s="624"/>
      <c r="CX13" s="624"/>
      <c r="CY13" s="625"/>
      <c r="CZ13" s="626">
        <v>13.3</v>
      </c>
      <c r="DA13" s="626"/>
      <c r="DB13" s="626"/>
      <c r="DC13" s="626"/>
      <c r="DD13" s="632">
        <v>822344</v>
      </c>
      <c r="DE13" s="624"/>
      <c r="DF13" s="624"/>
      <c r="DG13" s="624"/>
      <c r="DH13" s="624"/>
      <c r="DI13" s="624"/>
      <c r="DJ13" s="624"/>
      <c r="DK13" s="624"/>
      <c r="DL13" s="624"/>
      <c r="DM13" s="624"/>
      <c r="DN13" s="624"/>
      <c r="DO13" s="624"/>
      <c r="DP13" s="625"/>
      <c r="DQ13" s="632">
        <v>1106736</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163</v>
      </c>
      <c r="S14" s="624"/>
      <c r="T14" s="624"/>
      <c r="U14" s="624"/>
      <c r="V14" s="624"/>
      <c r="W14" s="624"/>
      <c r="X14" s="624"/>
      <c r="Y14" s="625"/>
      <c r="Z14" s="626">
        <v>0</v>
      </c>
      <c r="AA14" s="626"/>
      <c r="AB14" s="626"/>
      <c r="AC14" s="626"/>
      <c r="AD14" s="627">
        <v>163</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110907</v>
      </c>
      <c r="BH14" s="624"/>
      <c r="BI14" s="624"/>
      <c r="BJ14" s="624"/>
      <c r="BK14" s="624"/>
      <c r="BL14" s="624"/>
      <c r="BM14" s="624"/>
      <c r="BN14" s="625"/>
      <c r="BO14" s="626">
        <v>2.8</v>
      </c>
      <c r="BP14" s="626"/>
      <c r="BQ14" s="626"/>
      <c r="BR14" s="626"/>
      <c r="BS14" s="627" t="s">
        <v>140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374690</v>
      </c>
      <c r="CS14" s="624"/>
      <c r="CT14" s="624"/>
      <c r="CU14" s="624"/>
      <c r="CV14" s="624"/>
      <c r="CW14" s="624"/>
      <c r="CX14" s="624"/>
      <c r="CY14" s="625"/>
      <c r="CZ14" s="626">
        <v>2.9</v>
      </c>
      <c r="DA14" s="626"/>
      <c r="DB14" s="626"/>
      <c r="DC14" s="626"/>
      <c r="DD14" s="632">
        <v>3300</v>
      </c>
      <c r="DE14" s="624"/>
      <c r="DF14" s="624"/>
      <c r="DG14" s="624"/>
      <c r="DH14" s="624"/>
      <c r="DI14" s="624"/>
      <c r="DJ14" s="624"/>
      <c r="DK14" s="624"/>
      <c r="DL14" s="624"/>
      <c r="DM14" s="624"/>
      <c r="DN14" s="624"/>
      <c r="DO14" s="624"/>
      <c r="DP14" s="625"/>
      <c r="DQ14" s="632">
        <v>340077</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239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229524</v>
      </c>
      <c r="BH15" s="624"/>
      <c r="BI15" s="624"/>
      <c r="BJ15" s="624"/>
      <c r="BK15" s="624"/>
      <c r="BL15" s="624"/>
      <c r="BM15" s="624"/>
      <c r="BN15" s="625"/>
      <c r="BO15" s="626">
        <v>5.9</v>
      </c>
      <c r="BP15" s="626"/>
      <c r="BQ15" s="626"/>
      <c r="BR15" s="626"/>
      <c r="BS15" s="627" t="s">
        <v>239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916447</v>
      </c>
      <c r="CS15" s="624"/>
      <c r="CT15" s="624"/>
      <c r="CU15" s="624"/>
      <c r="CV15" s="624"/>
      <c r="CW15" s="624"/>
      <c r="CX15" s="624"/>
      <c r="CY15" s="625"/>
      <c r="CZ15" s="626">
        <v>7.2</v>
      </c>
      <c r="DA15" s="626"/>
      <c r="DB15" s="626"/>
      <c r="DC15" s="626"/>
      <c r="DD15" s="632">
        <v>156650</v>
      </c>
      <c r="DE15" s="624"/>
      <c r="DF15" s="624"/>
      <c r="DG15" s="624"/>
      <c r="DH15" s="624"/>
      <c r="DI15" s="624"/>
      <c r="DJ15" s="624"/>
      <c r="DK15" s="624"/>
      <c r="DL15" s="624"/>
      <c r="DM15" s="624"/>
      <c r="DN15" s="624"/>
      <c r="DO15" s="624"/>
      <c r="DP15" s="625"/>
      <c r="DQ15" s="632">
        <v>638128</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9398</v>
      </c>
      <c r="S16" s="624"/>
      <c r="T16" s="624"/>
      <c r="U16" s="624"/>
      <c r="V16" s="624"/>
      <c r="W16" s="624"/>
      <c r="X16" s="624"/>
      <c r="Y16" s="625"/>
      <c r="Z16" s="626">
        <v>0.1</v>
      </c>
      <c r="AA16" s="626"/>
      <c r="AB16" s="626"/>
      <c r="AC16" s="626"/>
      <c r="AD16" s="627">
        <v>9398</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239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3791</v>
      </c>
      <c r="CS16" s="624"/>
      <c r="CT16" s="624"/>
      <c r="CU16" s="624"/>
      <c r="CV16" s="624"/>
      <c r="CW16" s="624"/>
      <c r="CX16" s="624"/>
      <c r="CY16" s="625"/>
      <c r="CZ16" s="626">
        <v>0</v>
      </c>
      <c r="DA16" s="626"/>
      <c r="DB16" s="626"/>
      <c r="DC16" s="626"/>
      <c r="DD16" s="632" t="s">
        <v>239</v>
      </c>
      <c r="DE16" s="624"/>
      <c r="DF16" s="624"/>
      <c r="DG16" s="624"/>
      <c r="DH16" s="624"/>
      <c r="DI16" s="624"/>
      <c r="DJ16" s="624"/>
      <c r="DK16" s="624"/>
      <c r="DL16" s="624"/>
      <c r="DM16" s="624"/>
      <c r="DN16" s="624"/>
      <c r="DO16" s="624"/>
      <c r="DP16" s="625"/>
      <c r="DQ16" s="632">
        <v>1491</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61729</v>
      </c>
      <c r="S17" s="624"/>
      <c r="T17" s="624"/>
      <c r="U17" s="624"/>
      <c r="V17" s="624"/>
      <c r="W17" s="624"/>
      <c r="X17" s="624"/>
      <c r="Y17" s="625"/>
      <c r="Z17" s="626">
        <v>0.5</v>
      </c>
      <c r="AA17" s="626"/>
      <c r="AB17" s="626"/>
      <c r="AC17" s="626"/>
      <c r="AD17" s="627">
        <v>61729</v>
      </c>
      <c r="AE17" s="627"/>
      <c r="AF17" s="627"/>
      <c r="AG17" s="627"/>
      <c r="AH17" s="627"/>
      <c r="AI17" s="627"/>
      <c r="AJ17" s="627"/>
      <c r="AK17" s="627"/>
      <c r="AL17" s="628">
        <v>0.9</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239</v>
      </c>
      <c r="BP17" s="626"/>
      <c r="BQ17" s="626"/>
      <c r="BR17" s="626"/>
      <c r="BS17" s="627" t="s">
        <v>239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1384953</v>
      </c>
      <c r="CS17" s="624"/>
      <c r="CT17" s="624"/>
      <c r="CU17" s="624"/>
      <c r="CV17" s="624"/>
      <c r="CW17" s="624"/>
      <c r="CX17" s="624"/>
      <c r="CY17" s="625"/>
      <c r="CZ17" s="626">
        <v>10.8</v>
      </c>
      <c r="DA17" s="626"/>
      <c r="DB17" s="626"/>
      <c r="DC17" s="626"/>
      <c r="DD17" s="632" t="s">
        <v>239</v>
      </c>
      <c r="DE17" s="624"/>
      <c r="DF17" s="624"/>
      <c r="DG17" s="624"/>
      <c r="DH17" s="624"/>
      <c r="DI17" s="624"/>
      <c r="DJ17" s="624"/>
      <c r="DK17" s="624"/>
      <c r="DL17" s="624"/>
      <c r="DM17" s="624"/>
      <c r="DN17" s="624"/>
      <c r="DO17" s="624"/>
      <c r="DP17" s="625"/>
      <c r="DQ17" s="632">
        <v>1358149</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30601</v>
      </c>
      <c r="S18" s="624"/>
      <c r="T18" s="624"/>
      <c r="U18" s="624"/>
      <c r="V18" s="624"/>
      <c r="W18" s="624"/>
      <c r="X18" s="624"/>
      <c r="Y18" s="625"/>
      <c r="Z18" s="626">
        <v>0.2</v>
      </c>
      <c r="AA18" s="626"/>
      <c r="AB18" s="626"/>
      <c r="AC18" s="626"/>
      <c r="AD18" s="627">
        <v>30601</v>
      </c>
      <c r="AE18" s="627"/>
      <c r="AF18" s="627"/>
      <c r="AG18" s="627"/>
      <c r="AH18" s="627"/>
      <c r="AI18" s="627"/>
      <c r="AJ18" s="627"/>
      <c r="AK18" s="627"/>
      <c r="AL18" s="628">
        <v>0.4</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239</v>
      </c>
      <c r="DA18" s="626"/>
      <c r="DB18" s="626"/>
      <c r="DC18" s="626"/>
      <c r="DD18" s="632" t="s">
        <v>239</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30601</v>
      </c>
      <c r="S19" s="624"/>
      <c r="T19" s="624"/>
      <c r="U19" s="624"/>
      <c r="V19" s="624"/>
      <c r="W19" s="624"/>
      <c r="X19" s="624"/>
      <c r="Y19" s="625"/>
      <c r="Z19" s="626">
        <v>0.2</v>
      </c>
      <c r="AA19" s="626"/>
      <c r="AB19" s="626"/>
      <c r="AC19" s="626"/>
      <c r="AD19" s="627">
        <v>30601</v>
      </c>
      <c r="AE19" s="627"/>
      <c r="AF19" s="627"/>
      <c r="AG19" s="627"/>
      <c r="AH19" s="627"/>
      <c r="AI19" s="627"/>
      <c r="AJ19" s="627"/>
      <c r="AK19" s="627"/>
      <c r="AL19" s="628">
        <v>0.4</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6769</v>
      </c>
      <c r="BH19" s="624"/>
      <c r="BI19" s="624"/>
      <c r="BJ19" s="624"/>
      <c r="BK19" s="624"/>
      <c r="BL19" s="624"/>
      <c r="BM19" s="624"/>
      <c r="BN19" s="625"/>
      <c r="BO19" s="626">
        <v>0.2</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239</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239</v>
      </c>
      <c r="AE20" s="627"/>
      <c r="AF20" s="627"/>
      <c r="AG20" s="627"/>
      <c r="AH20" s="627"/>
      <c r="AI20" s="627"/>
      <c r="AJ20" s="627"/>
      <c r="AK20" s="627"/>
      <c r="AL20" s="628" t="s">
        <v>130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6769</v>
      </c>
      <c r="BH20" s="624"/>
      <c r="BI20" s="624"/>
      <c r="BJ20" s="624"/>
      <c r="BK20" s="624"/>
      <c r="BL20" s="624"/>
      <c r="BM20" s="624"/>
      <c r="BN20" s="625"/>
      <c r="BO20" s="626">
        <v>0.2</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12815966</v>
      </c>
      <c r="CS20" s="624"/>
      <c r="CT20" s="624"/>
      <c r="CU20" s="624"/>
      <c r="CV20" s="624"/>
      <c r="CW20" s="624"/>
      <c r="CX20" s="624"/>
      <c r="CY20" s="625"/>
      <c r="CZ20" s="626">
        <v>100</v>
      </c>
      <c r="DA20" s="626"/>
      <c r="DB20" s="626"/>
      <c r="DC20" s="626"/>
      <c r="DD20" s="632">
        <v>1088576</v>
      </c>
      <c r="DE20" s="624"/>
      <c r="DF20" s="624"/>
      <c r="DG20" s="624"/>
      <c r="DH20" s="624"/>
      <c r="DI20" s="624"/>
      <c r="DJ20" s="624"/>
      <c r="DK20" s="624"/>
      <c r="DL20" s="624"/>
      <c r="DM20" s="624"/>
      <c r="DN20" s="624"/>
      <c r="DO20" s="624"/>
      <c r="DP20" s="625"/>
      <c r="DQ20" s="632">
        <v>8745935</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2248855</v>
      </c>
      <c r="S21" s="624"/>
      <c r="T21" s="624"/>
      <c r="U21" s="624"/>
      <c r="V21" s="624"/>
      <c r="W21" s="624"/>
      <c r="X21" s="624"/>
      <c r="Y21" s="625"/>
      <c r="Z21" s="626">
        <v>16.8</v>
      </c>
      <c r="AA21" s="626"/>
      <c r="AB21" s="626"/>
      <c r="AC21" s="626"/>
      <c r="AD21" s="627">
        <v>1958034</v>
      </c>
      <c r="AE21" s="627"/>
      <c r="AF21" s="627"/>
      <c r="AG21" s="627"/>
      <c r="AH21" s="627"/>
      <c r="AI21" s="627"/>
      <c r="AJ21" s="627"/>
      <c r="AK21" s="627"/>
      <c r="AL21" s="628">
        <v>28.3</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6769</v>
      </c>
      <c r="BH21" s="624"/>
      <c r="BI21" s="624"/>
      <c r="BJ21" s="624"/>
      <c r="BK21" s="624"/>
      <c r="BL21" s="624"/>
      <c r="BM21" s="624"/>
      <c r="BN21" s="625"/>
      <c r="BO21" s="626">
        <v>0.2</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1958034</v>
      </c>
      <c r="S22" s="624"/>
      <c r="T22" s="624"/>
      <c r="U22" s="624"/>
      <c r="V22" s="624"/>
      <c r="W22" s="624"/>
      <c r="X22" s="624"/>
      <c r="Y22" s="625"/>
      <c r="Z22" s="626">
        <v>14.7</v>
      </c>
      <c r="AA22" s="626"/>
      <c r="AB22" s="626"/>
      <c r="AC22" s="626"/>
      <c r="AD22" s="627">
        <v>1958034</v>
      </c>
      <c r="AE22" s="627"/>
      <c r="AF22" s="627"/>
      <c r="AG22" s="627"/>
      <c r="AH22" s="627"/>
      <c r="AI22" s="627"/>
      <c r="AJ22" s="627"/>
      <c r="AK22" s="627"/>
      <c r="AL22" s="628">
        <v>28.3</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286808</v>
      </c>
      <c r="S23" s="624"/>
      <c r="T23" s="624"/>
      <c r="U23" s="624"/>
      <c r="V23" s="624"/>
      <c r="W23" s="624"/>
      <c r="X23" s="624"/>
      <c r="Y23" s="625"/>
      <c r="Z23" s="626">
        <v>2.1</v>
      </c>
      <c r="AA23" s="626"/>
      <c r="AB23" s="626"/>
      <c r="AC23" s="626"/>
      <c r="AD23" s="627" t="s">
        <v>140</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239</v>
      </c>
      <c r="BP23" s="626"/>
      <c r="BQ23" s="626"/>
      <c r="BR23" s="626"/>
      <c r="BS23" s="627" t="s">
        <v>239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4013</v>
      </c>
      <c r="S24" s="624"/>
      <c r="T24" s="624"/>
      <c r="U24" s="624"/>
      <c r="V24" s="624"/>
      <c r="W24" s="624"/>
      <c r="X24" s="624"/>
      <c r="Y24" s="625"/>
      <c r="Z24" s="626">
        <v>0</v>
      </c>
      <c r="AA24" s="626"/>
      <c r="AB24" s="626"/>
      <c r="AC24" s="626"/>
      <c r="AD24" s="627" t="s">
        <v>140</v>
      </c>
      <c r="AE24" s="627"/>
      <c r="AF24" s="627"/>
      <c r="AG24" s="627"/>
      <c r="AH24" s="627"/>
      <c r="AI24" s="627"/>
      <c r="AJ24" s="627"/>
      <c r="AK24" s="627"/>
      <c r="AL24" s="628" t="s">
        <v>239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5557474</v>
      </c>
      <c r="CS24" s="613"/>
      <c r="CT24" s="613"/>
      <c r="CU24" s="613"/>
      <c r="CV24" s="613"/>
      <c r="CW24" s="613"/>
      <c r="CX24" s="613"/>
      <c r="CY24" s="614"/>
      <c r="CZ24" s="617">
        <v>43.4</v>
      </c>
      <c r="DA24" s="618"/>
      <c r="DB24" s="618"/>
      <c r="DC24" s="634"/>
      <c r="DD24" s="653">
        <v>3485288</v>
      </c>
      <c r="DE24" s="613"/>
      <c r="DF24" s="613"/>
      <c r="DG24" s="613"/>
      <c r="DH24" s="613"/>
      <c r="DI24" s="613"/>
      <c r="DJ24" s="613"/>
      <c r="DK24" s="614"/>
      <c r="DL24" s="653">
        <v>3439934</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7178292</v>
      </c>
      <c r="S25" s="624"/>
      <c r="T25" s="624"/>
      <c r="U25" s="624"/>
      <c r="V25" s="624"/>
      <c r="W25" s="624"/>
      <c r="X25" s="624"/>
      <c r="Y25" s="625"/>
      <c r="Z25" s="626">
        <v>53.7</v>
      </c>
      <c r="AA25" s="626"/>
      <c r="AB25" s="626"/>
      <c r="AC25" s="626"/>
      <c r="AD25" s="627">
        <v>6887471</v>
      </c>
      <c r="AE25" s="627"/>
      <c r="AF25" s="627"/>
      <c r="AG25" s="627"/>
      <c r="AH25" s="627"/>
      <c r="AI25" s="627"/>
      <c r="AJ25" s="627"/>
      <c r="AK25" s="627"/>
      <c r="AL25" s="628">
        <v>99.6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1557173</v>
      </c>
      <c r="CS25" s="654"/>
      <c r="CT25" s="654"/>
      <c r="CU25" s="654"/>
      <c r="CV25" s="654"/>
      <c r="CW25" s="654"/>
      <c r="CX25" s="654"/>
      <c r="CY25" s="655"/>
      <c r="CZ25" s="628">
        <v>12.2</v>
      </c>
      <c r="DA25" s="656"/>
      <c r="DB25" s="656"/>
      <c r="DC25" s="658"/>
      <c r="DD25" s="632">
        <v>1455219</v>
      </c>
      <c r="DE25" s="654"/>
      <c r="DF25" s="654"/>
      <c r="DG25" s="654"/>
      <c r="DH25" s="654"/>
      <c r="DI25" s="654"/>
      <c r="DJ25" s="654"/>
      <c r="DK25" s="655"/>
      <c r="DL25" s="632">
        <v>1436633</v>
      </c>
      <c r="DM25" s="654"/>
      <c r="DN25" s="654"/>
      <c r="DO25" s="654"/>
      <c r="DP25" s="654"/>
      <c r="DQ25" s="654"/>
      <c r="DR25" s="654"/>
      <c r="DS25" s="654"/>
      <c r="DT25" s="654"/>
      <c r="DU25" s="654"/>
      <c r="DV25" s="655"/>
      <c r="DW25" s="628">
        <v>20.399999999999999</v>
      </c>
      <c r="DX25" s="656"/>
      <c r="DY25" s="656"/>
      <c r="DZ25" s="656"/>
      <c r="EA25" s="656"/>
      <c r="EB25" s="656"/>
      <c r="EC25" s="657"/>
    </row>
    <row r="26" spans="2:133" ht="11.25" customHeight="1" x14ac:dyDescent="0.15">
      <c r="B26" s="620" t="s">
        <v>300</v>
      </c>
      <c r="C26" s="621"/>
      <c r="D26" s="621"/>
      <c r="E26" s="621"/>
      <c r="F26" s="621"/>
      <c r="G26" s="621"/>
      <c r="H26" s="621"/>
      <c r="I26" s="621"/>
      <c r="J26" s="621"/>
      <c r="K26" s="621"/>
      <c r="L26" s="621"/>
      <c r="M26" s="621"/>
      <c r="N26" s="621"/>
      <c r="O26" s="621"/>
      <c r="P26" s="621"/>
      <c r="Q26" s="622"/>
      <c r="R26" s="623">
        <v>4308</v>
      </c>
      <c r="S26" s="624"/>
      <c r="T26" s="624"/>
      <c r="U26" s="624"/>
      <c r="V26" s="624"/>
      <c r="W26" s="624"/>
      <c r="X26" s="624"/>
      <c r="Y26" s="625"/>
      <c r="Z26" s="626">
        <v>0</v>
      </c>
      <c r="AA26" s="626"/>
      <c r="AB26" s="626"/>
      <c r="AC26" s="626"/>
      <c r="AD26" s="627">
        <v>4308</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140</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895390</v>
      </c>
      <c r="CS26" s="624"/>
      <c r="CT26" s="624"/>
      <c r="CU26" s="624"/>
      <c r="CV26" s="624"/>
      <c r="CW26" s="624"/>
      <c r="CX26" s="624"/>
      <c r="CY26" s="625"/>
      <c r="CZ26" s="628">
        <v>7</v>
      </c>
      <c r="DA26" s="656"/>
      <c r="DB26" s="656"/>
      <c r="DC26" s="658"/>
      <c r="DD26" s="632">
        <v>840417</v>
      </c>
      <c r="DE26" s="624"/>
      <c r="DF26" s="624"/>
      <c r="DG26" s="624"/>
      <c r="DH26" s="624"/>
      <c r="DI26" s="624"/>
      <c r="DJ26" s="624"/>
      <c r="DK26" s="625"/>
      <c r="DL26" s="632" t="s">
        <v>239</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303</v>
      </c>
      <c r="C27" s="621"/>
      <c r="D27" s="621"/>
      <c r="E27" s="621"/>
      <c r="F27" s="621"/>
      <c r="G27" s="621"/>
      <c r="H27" s="621"/>
      <c r="I27" s="621"/>
      <c r="J27" s="621"/>
      <c r="K27" s="621"/>
      <c r="L27" s="621"/>
      <c r="M27" s="621"/>
      <c r="N27" s="621"/>
      <c r="O27" s="621"/>
      <c r="P27" s="621"/>
      <c r="Q27" s="622"/>
      <c r="R27" s="623">
        <v>119342</v>
      </c>
      <c r="S27" s="624"/>
      <c r="T27" s="624"/>
      <c r="U27" s="624"/>
      <c r="V27" s="624"/>
      <c r="W27" s="624"/>
      <c r="X27" s="624"/>
      <c r="Y27" s="625"/>
      <c r="Z27" s="626">
        <v>0.9</v>
      </c>
      <c r="AA27" s="626"/>
      <c r="AB27" s="626"/>
      <c r="AC27" s="626"/>
      <c r="AD27" s="627" t="s">
        <v>239</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3893887</v>
      </c>
      <c r="BH27" s="624"/>
      <c r="BI27" s="624"/>
      <c r="BJ27" s="624"/>
      <c r="BK27" s="624"/>
      <c r="BL27" s="624"/>
      <c r="BM27" s="624"/>
      <c r="BN27" s="625"/>
      <c r="BO27" s="626">
        <v>100</v>
      </c>
      <c r="BP27" s="626"/>
      <c r="BQ27" s="626"/>
      <c r="BR27" s="626"/>
      <c r="BS27" s="627">
        <v>63991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2615348</v>
      </c>
      <c r="CS27" s="654"/>
      <c r="CT27" s="654"/>
      <c r="CU27" s="654"/>
      <c r="CV27" s="654"/>
      <c r="CW27" s="654"/>
      <c r="CX27" s="654"/>
      <c r="CY27" s="655"/>
      <c r="CZ27" s="628">
        <v>20.399999999999999</v>
      </c>
      <c r="DA27" s="656"/>
      <c r="DB27" s="656"/>
      <c r="DC27" s="658"/>
      <c r="DD27" s="632">
        <v>671920</v>
      </c>
      <c r="DE27" s="654"/>
      <c r="DF27" s="654"/>
      <c r="DG27" s="654"/>
      <c r="DH27" s="654"/>
      <c r="DI27" s="654"/>
      <c r="DJ27" s="654"/>
      <c r="DK27" s="655"/>
      <c r="DL27" s="632">
        <v>645152</v>
      </c>
      <c r="DM27" s="654"/>
      <c r="DN27" s="654"/>
      <c r="DO27" s="654"/>
      <c r="DP27" s="654"/>
      <c r="DQ27" s="654"/>
      <c r="DR27" s="654"/>
      <c r="DS27" s="654"/>
      <c r="DT27" s="654"/>
      <c r="DU27" s="654"/>
      <c r="DV27" s="655"/>
      <c r="DW27" s="628">
        <v>9.1</v>
      </c>
      <c r="DX27" s="656"/>
      <c r="DY27" s="656"/>
      <c r="DZ27" s="656"/>
      <c r="EA27" s="656"/>
      <c r="EB27" s="656"/>
      <c r="EC27" s="657"/>
    </row>
    <row r="28" spans="2:133" ht="11.25" customHeight="1" x14ac:dyDescent="0.15">
      <c r="B28" s="620" t="s">
        <v>306</v>
      </c>
      <c r="C28" s="621"/>
      <c r="D28" s="621"/>
      <c r="E28" s="621"/>
      <c r="F28" s="621"/>
      <c r="G28" s="621"/>
      <c r="H28" s="621"/>
      <c r="I28" s="621"/>
      <c r="J28" s="621"/>
      <c r="K28" s="621"/>
      <c r="L28" s="621"/>
      <c r="M28" s="621"/>
      <c r="N28" s="621"/>
      <c r="O28" s="621"/>
      <c r="P28" s="621"/>
      <c r="Q28" s="622"/>
      <c r="R28" s="623">
        <v>96276</v>
      </c>
      <c r="S28" s="624"/>
      <c r="T28" s="624"/>
      <c r="U28" s="624"/>
      <c r="V28" s="624"/>
      <c r="W28" s="624"/>
      <c r="X28" s="624"/>
      <c r="Y28" s="625"/>
      <c r="Z28" s="626">
        <v>0.7</v>
      </c>
      <c r="AA28" s="626"/>
      <c r="AB28" s="626"/>
      <c r="AC28" s="626"/>
      <c r="AD28" s="627">
        <v>11049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1384953</v>
      </c>
      <c r="CS28" s="624"/>
      <c r="CT28" s="624"/>
      <c r="CU28" s="624"/>
      <c r="CV28" s="624"/>
      <c r="CW28" s="624"/>
      <c r="CX28" s="624"/>
      <c r="CY28" s="625"/>
      <c r="CZ28" s="628">
        <v>10.8</v>
      </c>
      <c r="DA28" s="656"/>
      <c r="DB28" s="656"/>
      <c r="DC28" s="658"/>
      <c r="DD28" s="632">
        <v>1358149</v>
      </c>
      <c r="DE28" s="624"/>
      <c r="DF28" s="624"/>
      <c r="DG28" s="624"/>
      <c r="DH28" s="624"/>
      <c r="DI28" s="624"/>
      <c r="DJ28" s="624"/>
      <c r="DK28" s="625"/>
      <c r="DL28" s="632">
        <v>1358149</v>
      </c>
      <c r="DM28" s="624"/>
      <c r="DN28" s="624"/>
      <c r="DO28" s="624"/>
      <c r="DP28" s="624"/>
      <c r="DQ28" s="624"/>
      <c r="DR28" s="624"/>
      <c r="DS28" s="624"/>
      <c r="DT28" s="624"/>
      <c r="DU28" s="624"/>
      <c r="DV28" s="625"/>
      <c r="DW28" s="628">
        <v>19.3</v>
      </c>
      <c r="DX28" s="656"/>
      <c r="DY28" s="656"/>
      <c r="DZ28" s="656"/>
      <c r="EA28" s="656"/>
      <c r="EB28" s="656"/>
      <c r="EC28" s="657"/>
    </row>
    <row r="29" spans="2:133" ht="11.25" customHeight="1" x14ac:dyDescent="0.15">
      <c r="B29" s="620" t="s">
        <v>308</v>
      </c>
      <c r="C29" s="621"/>
      <c r="D29" s="621"/>
      <c r="E29" s="621"/>
      <c r="F29" s="621"/>
      <c r="G29" s="621"/>
      <c r="H29" s="621"/>
      <c r="I29" s="621"/>
      <c r="J29" s="621"/>
      <c r="K29" s="621"/>
      <c r="L29" s="621"/>
      <c r="M29" s="621"/>
      <c r="N29" s="621"/>
      <c r="O29" s="621"/>
      <c r="P29" s="621"/>
      <c r="Q29" s="622"/>
      <c r="R29" s="623">
        <v>12920</v>
      </c>
      <c r="S29" s="624"/>
      <c r="T29" s="624"/>
      <c r="U29" s="624"/>
      <c r="V29" s="624"/>
      <c r="W29" s="624"/>
      <c r="X29" s="624"/>
      <c r="Y29" s="625"/>
      <c r="Z29" s="626">
        <v>0.1</v>
      </c>
      <c r="AA29" s="626"/>
      <c r="AB29" s="626"/>
      <c r="AC29" s="626"/>
      <c r="AD29" s="627" t="s">
        <v>239</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1384953</v>
      </c>
      <c r="CS29" s="654"/>
      <c r="CT29" s="654"/>
      <c r="CU29" s="654"/>
      <c r="CV29" s="654"/>
      <c r="CW29" s="654"/>
      <c r="CX29" s="654"/>
      <c r="CY29" s="655"/>
      <c r="CZ29" s="628">
        <v>10.8</v>
      </c>
      <c r="DA29" s="656"/>
      <c r="DB29" s="656"/>
      <c r="DC29" s="658"/>
      <c r="DD29" s="632">
        <v>1358149</v>
      </c>
      <c r="DE29" s="654"/>
      <c r="DF29" s="654"/>
      <c r="DG29" s="654"/>
      <c r="DH29" s="654"/>
      <c r="DI29" s="654"/>
      <c r="DJ29" s="654"/>
      <c r="DK29" s="655"/>
      <c r="DL29" s="632">
        <v>1358149</v>
      </c>
      <c r="DM29" s="654"/>
      <c r="DN29" s="654"/>
      <c r="DO29" s="654"/>
      <c r="DP29" s="654"/>
      <c r="DQ29" s="654"/>
      <c r="DR29" s="654"/>
      <c r="DS29" s="654"/>
      <c r="DT29" s="654"/>
      <c r="DU29" s="654"/>
      <c r="DV29" s="655"/>
      <c r="DW29" s="628">
        <v>19.3</v>
      </c>
      <c r="DX29" s="656"/>
      <c r="DY29" s="656"/>
      <c r="DZ29" s="656"/>
      <c r="EA29" s="656"/>
      <c r="EB29" s="656"/>
      <c r="EC29" s="657"/>
    </row>
    <row r="30" spans="2:133" ht="11.25" customHeight="1" x14ac:dyDescent="0.15">
      <c r="B30" s="620" t="s">
        <v>311</v>
      </c>
      <c r="C30" s="621"/>
      <c r="D30" s="621"/>
      <c r="E30" s="621"/>
      <c r="F30" s="621"/>
      <c r="G30" s="621"/>
      <c r="H30" s="621"/>
      <c r="I30" s="621"/>
      <c r="J30" s="621"/>
      <c r="K30" s="621"/>
      <c r="L30" s="621"/>
      <c r="M30" s="621"/>
      <c r="N30" s="621"/>
      <c r="O30" s="621"/>
      <c r="P30" s="621"/>
      <c r="Q30" s="622"/>
      <c r="R30" s="623">
        <v>2268493</v>
      </c>
      <c r="S30" s="624"/>
      <c r="T30" s="624"/>
      <c r="U30" s="624"/>
      <c r="V30" s="624"/>
      <c r="W30" s="624"/>
      <c r="X30" s="624"/>
      <c r="Y30" s="625"/>
      <c r="Z30" s="626">
        <v>17</v>
      </c>
      <c r="AA30" s="626"/>
      <c r="AB30" s="626"/>
      <c r="AC30" s="626"/>
      <c r="AD30" s="627" t="s">
        <v>239</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1341209</v>
      </c>
      <c r="CS30" s="624"/>
      <c r="CT30" s="624"/>
      <c r="CU30" s="624"/>
      <c r="CV30" s="624"/>
      <c r="CW30" s="624"/>
      <c r="CX30" s="624"/>
      <c r="CY30" s="625"/>
      <c r="CZ30" s="628">
        <v>10.5</v>
      </c>
      <c r="DA30" s="656"/>
      <c r="DB30" s="656"/>
      <c r="DC30" s="658"/>
      <c r="DD30" s="632">
        <v>1314405</v>
      </c>
      <c r="DE30" s="624"/>
      <c r="DF30" s="624"/>
      <c r="DG30" s="624"/>
      <c r="DH30" s="624"/>
      <c r="DI30" s="624"/>
      <c r="DJ30" s="624"/>
      <c r="DK30" s="625"/>
      <c r="DL30" s="632">
        <v>1314405</v>
      </c>
      <c r="DM30" s="624"/>
      <c r="DN30" s="624"/>
      <c r="DO30" s="624"/>
      <c r="DP30" s="624"/>
      <c r="DQ30" s="624"/>
      <c r="DR30" s="624"/>
      <c r="DS30" s="624"/>
      <c r="DT30" s="624"/>
      <c r="DU30" s="624"/>
      <c r="DV30" s="625"/>
      <c r="DW30" s="628">
        <v>18.600000000000001</v>
      </c>
      <c r="DX30" s="656"/>
      <c r="DY30" s="656"/>
      <c r="DZ30" s="656"/>
      <c r="EA30" s="656"/>
      <c r="EB30" s="656"/>
      <c r="EC30" s="657"/>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130</v>
      </c>
      <c r="AA31" s="626"/>
      <c r="AB31" s="626"/>
      <c r="AC31" s="626"/>
      <c r="AD31" s="627" t="s">
        <v>239</v>
      </c>
      <c r="AE31" s="627"/>
      <c r="AF31" s="627"/>
      <c r="AG31" s="627"/>
      <c r="AH31" s="627"/>
      <c r="AI31" s="627"/>
      <c r="AJ31" s="627"/>
      <c r="AK31" s="627"/>
      <c r="AL31" s="628" t="s">
        <v>130</v>
      </c>
      <c r="AM31" s="629"/>
      <c r="AN31" s="629"/>
      <c r="AO31" s="630"/>
      <c r="AP31" s="667" t="s">
        <v>316</v>
      </c>
      <c r="AQ31" s="668"/>
      <c r="AR31" s="668"/>
      <c r="AS31" s="668"/>
      <c r="AT31" s="673" t="s">
        <v>317</v>
      </c>
      <c r="AU31" s="218"/>
      <c r="AV31" s="218"/>
      <c r="AW31" s="218"/>
      <c r="AX31" s="609" t="s">
        <v>191</v>
      </c>
      <c r="AY31" s="610"/>
      <c r="AZ31" s="610"/>
      <c r="BA31" s="610"/>
      <c r="BB31" s="610"/>
      <c r="BC31" s="610"/>
      <c r="BD31" s="610"/>
      <c r="BE31" s="610"/>
      <c r="BF31" s="611"/>
      <c r="BG31" s="676">
        <v>99.6</v>
      </c>
      <c r="BH31" s="677"/>
      <c r="BI31" s="677"/>
      <c r="BJ31" s="677"/>
      <c r="BK31" s="677"/>
      <c r="BL31" s="677"/>
      <c r="BM31" s="618">
        <v>98.8</v>
      </c>
      <c r="BN31" s="677"/>
      <c r="BO31" s="677"/>
      <c r="BP31" s="677"/>
      <c r="BQ31" s="678"/>
      <c r="BR31" s="676">
        <v>99.8</v>
      </c>
      <c r="BS31" s="677"/>
      <c r="BT31" s="677"/>
      <c r="BU31" s="677"/>
      <c r="BV31" s="677"/>
      <c r="BW31" s="677"/>
      <c r="BX31" s="618">
        <v>99</v>
      </c>
      <c r="BY31" s="677"/>
      <c r="BZ31" s="677"/>
      <c r="CA31" s="677"/>
      <c r="CB31" s="678"/>
      <c r="CD31" s="663"/>
      <c r="CE31" s="664"/>
      <c r="CF31" s="620" t="s">
        <v>318</v>
      </c>
      <c r="CG31" s="621"/>
      <c r="CH31" s="621"/>
      <c r="CI31" s="621"/>
      <c r="CJ31" s="621"/>
      <c r="CK31" s="621"/>
      <c r="CL31" s="621"/>
      <c r="CM31" s="621"/>
      <c r="CN31" s="621"/>
      <c r="CO31" s="621"/>
      <c r="CP31" s="621"/>
      <c r="CQ31" s="622"/>
      <c r="CR31" s="623">
        <v>43744</v>
      </c>
      <c r="CS31" s="654"/>
      <c r="CT31" s="654"/>
      <c r="CU31" s="654"/>
      <c r="CV31" s="654"/>
      <c r="CW31" s="654"/>
      <c r="CX31" s="654"/>
      <c r="CY31" s="655"/>
      <c r="CZ31" s="628">
        <v>0.3</v>
      </c>
      <c r="DA31" s="656"/>
      <c r="DB31" s="656"/>
      <c r="DC31" s="658"/>
      <c r="DD31" s="632">
        <v>43744</v>
      </c>
      <c r="DE31" s="654"/>
      <c r="DF31" s="654"/>
      <c r="DG31" s="654"/>
      <c r="DH31" s="654"/>
      <c r="DI31" s="654"/>
      <c r="DJ31" s="654"/>
      <c r="DK31" s="655"/>
      <c r="DL31" s="632">
        <v>43744</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319</v>
      </c>
      <c r="C32" s="621"/>
      <c r="D32" s="621"/>
      <c r="E32" s="621"/>
      <c r="F32" s="621"/>
      <c r="G32" s="621"/>
      <c r="H32" s="621"/>
      <c r="I32" s="621"/>
      <c r="J32" s="621"/>
      <c r="K32" s="621"/>
      <c r="L32" s="621"/>
      <c r="M32" s="621"/>
      <c r="N32" s="621"/>
      <c r="O32" s="621"/>
      <c r="P32" s="621"/>
      <c r="Q32" s="622"/>
      <c r="R32" s="623">
        <v>1032883</v>
      </c>
      <c r="S32" s="624"/>
      <c r="T32" s="624"/>
      <c r="U32" s="624"/>
      <c r="V32" s="624"/>
      <c r="W32" s="624"/>
      <c r="X32" s="624"/>
      <c r="Y32" s="625"/>
      <c r="Z32" s="626">
        <v>7.7</v>
      </c>
      <c r="AA32" s="626"/>
      <c r="AB32" s="626"/>
      <c r="AC32" s="626"/>
      <c r="AD32" s="627" t="s">
        <v>130</v>
      </c>
      <c r="AE32" s="627"/>
      <c r="AF32" s="627"/>
      <c r="AG32" s="627"/>
      <c r="AH32" s="627"/>
      <c r="AI32" s="627"/>
      <c r="AJ32" s="627"/>
      <c r="AK32" s="627"/>
      <c r="AL32" s="628" t="s">
        <v>239</v>
      </c>
      <c r="AM32" s="629"/>
      <c r="AN32" s="629"/>
      <c r="AO32" s="630"/>
      <c r="AP32" s="669"/>
      <c r="AQ32" s="670"/>
      <c r="AR32" s="670"/>
      <c r="AS32" s="670"/>
      <c r="AT32" s="674"/>
      <c r="AU32" s="214" t="s">
        <v>320</v>
      </c>
      <c r="AX32" s="620" t="s">
        <v>321</v>
      </c>
      <c r="AY32" s="621"/>
      <c r="AZ32" s="621"/>
      <c r="BA32" s="621"/>
      <c r="BB32" s="621"/>
      <c r="BC32" s="621"/>
      <c r="BD32" s="621"/>
      <c r="BE32" s="621"/>
      <c r="BF32" s="622"/>
      <c r="BG32" s="679">
        <v>99.6</v>
      </c>
      <c r="BH32" s="654"/>
      <c r="BI32" s="654"/>
      <c r="BJ32" s="654"/>
      <c r="BK32" s="654"/>
      <c r="BL32" s="654"/>
      <c r="BM32" s="629">
        <v>99.2</v>
      </c>
      <c r="BN32" s="654"/>
      <c r="BO32" s="654"/>
      <c r="BP32" s="654"/>
      <c r="BQ32" s="680"/>
      <c r="BR32" s="679">
        <v>99.7</v>
      </c>
      <c r="BS32" s="654"/>
      <c r="BT32" s="654"/>
      <c r="BU32" s="654"/>
      <c r="BV32" s="654"/>
      <c r="BW32" s="654"/>
      <c r="BX32" s="629">
        <v>99.2</v>
      </c>
      <c r="BY32" s="654"/>
      <c r="BZ32" s="654"/>
      <c r="CA32" s="654"/>
      <c r="CB32" s="680"/>
      <c r="CD32" s="665"/>
      <c r="CE32" s="666"/>
      <c r="CF32" s="620" t="s">
        <v>322</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140</v>
      </c>
      <c r="DA32" s="656"/>
      <c r="DB32" s="656"/>
      <c r="DC32" s="658"/>
      <c r="DD32" s="632" t="s">
        <v>239</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15">
      <c r="B33" s="620" t="s">
        <v>323</v>
      </c>
      <c r="C33" s="621"/>
      <c r="D33" s="621"/>
      <c r="E33" s="621"/>
      <c r="F33" s="621"/>
      <c r="G33" s="621"/>
      <c r="H33" s="621"/>
      <c r="I33" s="621"/>
      <c r="J33" s="621"/>
      <c r="K33" s="621"/>
      <c r="L33" s="621"/>
      <c r="M33" s="621"/>
      <c r="N33" s="621"/>
      <c r="O33" s="621"/>
      <c r="P33" s="621"/>
      <c r="Q33" s="622"/>
      <c r="R33" s="623">
        <v>20192</v>
      </c>
      <c r="S33" s="624"/>
      <c r="T33" s="624"/>
      <c r="U33" s="624"/>
      <c r="V33" s="624"/>
      <c r="W33" s="624"/>
      <c r="X33" s="624"/>
      <c r="Y33" s="625"/>
      <c r="Z33" s="626">
        <v>0.2</v>
      </c>
      <c r="AA33" s="626"/>
      <c r="AB33" s="626"/>
      <c r="AC33" s="626"/>
      <c r="AD33" s="627">
        <v>11285</v>
      </c>
      <c r="AE33" s="627"/>
      <c r="AF33" s="627"/>
      <c r="AG33" s="627"/>
      <c r="AH33" s="627"/>
      <c r="AI33" s="627"/>
      <c r="AJ33" s="627"/>
      <c r="AK33" s="627"/>
      <c r="AL33" s="628">
        <v>0.2</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99.5</v>
      </c>
      <c r="BH33" s="682"/>
      <c r="BI33" s="682"/>
      <c r="BJ33" s="682"/>
      <c r="BK33" s="682"/>
      <c r="BL33" s="682"/>
      <c r="BM33" s="683">
        <v>98.3</v>
      </c>
      <c r="BN33" s="682"/>
      <c r="BO33" s="682"/>
      <c r="BP33" s="682"/>
      <c r="BQ33" s="684"/>
      <c r="BR33" s="681">
        <v>99.8</v>
      </c>
      <c r="BS33" s="682"/>
      <c r="BT33" s="682"/>
      <c r="BU33" s="682"/>
      <c r="BV33" s="682"/>
      <c r="BW33" s="682"/>
      <c r="BX33" s="683">
        <v>98.7</v>
      </c>
      <c r="BY33" s="682"/>
      <c r="BZ33" s="682"/>
      <c r="CA33" s="682"/>
      <c r="CB33" s="684"/>
      <c r="CD33" s="620" t="s">
        <v>325</v>
      </c>
      <c r="CE33" s="621"/>
      <c r="CF33" s="621"/>
      <c r="CG33" s="621"/>
      <c r="CH33" s="621"/>
      <c r="CI33" s="621"/>
      <c r="CJ33" s="621"/>
      <c r="CK33" s="621"/>
      <c r="CL33" s="621"/>
      <c r="CM33" s="621"/>
      <c r="CN33" s="621"/>
      <c r="CO33" s="621"/>
      <c r="CP33" s="621"/>
      <c r="CQ33" s="622"/>
      <c r="CR33" s="623">
        <v>6166125</v>
      </c>
      <c r="CS33" s="654"/>
      <c r="CT33" s="654"/>
      <c r="CU33" s="654"/>
      <c r="CV33" s="654"/>
      <c r="CW33" s="654"/>
      <c r="CX33" s="654"/>
      <c r="CY33" s="655"/>
      <c r="CZ33" s="628">
        <v>48.1</v>
      </c>
      <c r="DA33" s="656"/>
      <c r="DB33" s="656"/>
      <c r="DC33" s="658"/>
      <c r="DD33" s="632">
        <v>4919719</v>
      </c>
      <c r="DE33" s="654"/>
      <c r="DF33" s="654"/>
      <c r="DG33" s="654"/>
      <c r="DH33" s="654"/>
      <c r="DI33" s="654"/>
      <c r="DJ33" s="654"/>
      <c r="DK33" s="655"/>
      <c r="DL33" s="632">
        <v>3487618</v>
      </c>
      <c r="DM33" s="654"/>
      <c r="DN33" s="654"/>
      <c r="DO33" s="654"/>
      <c r="DP33" s="654"/>
      <c r="DQ33" s="654"/>
      <c r="DR33" s="654"/>
      <c r="DS33" s="654"/>
      <c r="DT33" s="654"/>
      <c r="DU33" s="654"/>
      <c r="DV33" s="655"/>
      <c r="DW33" s="628">
        <v>49.5</v>
      </c>
      <c r="DX33" s="656"/>
      <c r="DY33" s="656"/>
      <c r="DZ33" s="656"/>
      <c r="EA33" s="656"/>
      <c r="EB33" s="656"/>
      <c r="EC33" s="657"/>
    </row>
    <row r="34" spans="2:133" ht="11.25" customHeight="1" x14ac:dyDescent="0.15">
      <c r="B34" s="620" t="s">
        <v>326</v>
      </c>
      <c r="C34" s="621"/>
      <c r="D34" s="621"/>
      <c r="E34" s="621"/>
      <c r="F34" s="621"/>
      <c r="G34" s="621"/>
      <c r="H34" s="621"/>
      <c r="I34" s="621"/>
      <c r="J34" s="621"/>
      <c r="K34" s="621"/>
      <c r="L34" s="621"/>
      <c r="M34" s="621"/>
      <c r="N34" s="621"/>
      <c r="O34" s="621"/>
      <c r="P34" s="621"/>
      <c r="Q34" s="622"/>
      <c r="R34" s="623">
        <v>594926</v>
      </c>
      <c r="S34" s="624"/>
      <c r="T34" s="624"/>
      <c r="U34" s="624"/>
      <c r="V34" s="624"/>
      <c r="W34" s="624"/>
      <c r="X34" s="624"/>
      <c r="Y34" s="625"/>
      <c r="Z34" s="626">
        <v>4.5</v>
      </c>
      <c r="AA34" s="626"/>
      <c r="AB34" s="626"/>
      <c r="AC34" s="626"/>
      <c r="AD34" s="627" t="s">
        <v>130</v>
      </c>
      <c r="AE34" s="627"/>
      <c r="AF34" s="627"/>
      <c r="AG34" s="627"/>
      <c r="AH34" s="627"/>
      <c r="AI34" s="627"/>
      <c r="AJ34" s="627"/>
      <c r="AK34" s="627"/>
      <c r="AL34" s="628" t="s">
        <v>140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2519090</v>
      </c>
      <c r="CS34" s="624"/>
      <c r="CT34" s="624"/>
      <c r="CU34" s="624"/>
      <c r="CV34" s="624"/>
      <c r="CW34" s="624"/>
      <c r="CX34" s="624"/>
      <c r="CY34" s="625"/>
      <c r="CZ34" s="628">
        <v>19.7</v>
      </c>
      <c r="DA34" s="656"/>
      <c r="DB34" s="656"/>
      <c r="DC34" s="658"/>
      <c r="DD34" s="632">
        <v>1908654</v>
      </c>
      <c r="DE34" s="624"/>
      <c r="DF34" s="624"/>
      <c r="DG34" s="624"/>
      <c r="DH34" s="624"/>
      <c r="DI34" s="624"/>
      <c r="DJ34" s="624"/>
      <c r="DK34" s="625"/>
      <c r="DL34" s="632">
        <v>1392627</v>
      </c>
      <c r="DM34" s="624"/>
      <c r="DN34" s="624"/>
      <c r="DO34" s="624"/>
      <c r="DP34" s="624"/>
      <c r="DQ34" s="624"/>
      <c r="DR34" s="624"/>
      <c r="DS34" s="624"/>
      <c r="DT34" s="624"/>
      <c r="DU34" s="624"/>
      <c r="DV34" s="625"/>
      <c r="DW34" s="628">
        <v>19.8</v>
      </c>
      <c r="DX34" s="656"/>
      <c r="DY34" s="656"/>
      <c r="DZ34" s="656"/>
      <c r="EA34" s="656"/>
      <c r="EB34" s="656"/>
      <c r="EC34" s="657"/>
    </row>
    <row r="35" spans="2:133" ht="11.25" customHeight="1" x14ac:dyDescent="0.15">
      <c r="B35" s="620" t="s">
        <v>328</v>
      </c>
      <c r="C35" s="621"/>
      <c r="D35" s="621"/>
      <c r="E35" s="621"/>
      <c r="F35" s="621"/>
      <c r="G35" s="621"/>
      <c r="H35" s="621"/>
      <c r="I35" s="621"/>
      <c r="J35" s="621"/>
      <c r="K35" s="621"/>
      <c r="L35" s="621"/>
      <c r="M35" s="621"/>
      <c r="N35" s="621"/>
      <c r="O35" s="621"/>
      <c r="P35" s="621"/>
      <c r="Q35" s="622"/>
      <c r="R35" s="623">
        <v>868440</v>
      </c>
      <c r="S35" s="624"/>
      <c r="T35" s="624"/>
      <c r="U35" s="624"/>
      <c r="V35" s="624"/>
      <c r="W35" s="624"/>
      <c r="X35" s="624"/>
      <c r="Y35" s="625"/>
      <c r="Z35" s="626">
        <v>6.5</v>
      </c>
      <c r="AA35" s="626"/>
      <c r="AB35" s="626"/>
      <c r="AC35" s="626"/>
      <c r="AD35" s="627" t="s">
        <v>140</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298228</v>
      </c>
      <c r="CS35" s="654"/>
      <c r="CT35" s="654"/>
      <c r="CU35" s="654"/>
      <c r="CV35" s="654"/>
      <c r="CW35" s="654"/>
      <c r="CX35" s="654"/>
      <c r="CY35" s="655"/>
      <c r="CZ35" s="628">
        <v>2.2999999999999998</v>
      </c>
      <c r="DA35" s="656"/>
      <c r="DB35" s="656"/>
      <c r="DC35" s="658"/>
      <c r="DD35" s="632">
        <v>267993</v>
      </c>
      <c r="DE35" s="654"/>
      <c r="DF35" s="654"/>
      <c r="DG35" s="654"/>
      <c r="DH35" s="654"/>
      <c r="DI35" s="654"/>
      <c r="DJ35" s="654"/>
      <c r="DK35" s="655"/>
      <c r="DL35" s="632">
        <v>253769</v>
      </c>
      <c r="DM35" s="654"/>
      <c r="DN35" s="654"/>
      <c r="DO35" s="654"/>
      <c r="DP35" s="654"/>
      <c r="DQ35" s="654"/>
      <c r="DR35" s="654"/>
      <c r="DS35" s="654"/>
      <c r="DT35" s="654"/>
      <c r="DU35" s="654"/>
      <c r="DV35" s="655"/>
      <c r="DW35" s="628">
        <v>3.6</v>
      </c>
      <c r="DX35" s="656"/>
      <c r="DY35" s="656"/>
      <c r="DZ35" s="656"/>
      <c r="EA35" s="656"/>
      <c r="EB35" s="656"/>
      <c r="EC35" s="657"/>
    </row>
    <row r="36" spans="2:133" ht="11.25" customHeight="1" x14ac:dyDescent="0.15">
      <c r="B36" s="620" t="s">
        <v>332</v>
      </c>
      <c r="C36" s="621"/>
      <c r="D36" s="621"/>
      <c r="E36" s="621"/>
      <c r="F36" s="621"/>
      <c r="G36" s="621"/>
      <c r="H36" s="621"/>
      <c r="I36" s="621"/>
      <c r="J36" s="621"/>
      <c r="K36" s="621"/>
      <c r="L36" s="621"/>
      <c r="M36" s="621"/>
      <c r="N36" s="621"/>
      <c r="O36" s="621"/>
      <c r="P36" s="621"/>
      <c r="Q36" s="622"/>
      <c r="R36" s="623">
        <v>548232</v>
      </c>
      <c r="S36" s="624"/>
      <c r="T36" s="624"/>
      <c r="U36" s="624"/>
      <c r="V36" s="624"/>
      <c r="W36" s="624"/>
      <c r="X36" s="624"/>
      <c r="Y36" s="625"/>
      <c r="Z36" s="626">
        <v>4.0999999999999996</v>
      </c>
      <c r="AA36" s="626"/>
      <c r="AB36" s="626"/>
      <c r="AC36" s="626"/>
      <c r="AD36" s="627" t="s">
        <v>130</v>
      </c>
      <c r="AE36" s="627"/>
      <c r="AF36" s="627"/>
      <c r="AG36" s="627"/>
      <c r="AH36" s="627"/>
      <c r="AI36" s="627"/>
      <c r="AJ36" s="627"/>
      <c r="AK36" s="627"/>
      <c r="AL36" s="628" t="s">
        <v>130</v>
      </c>
      <c r="AM36" s="629"/>
      <c r="AN36" s="629"/>
      <c r="AO36" s="630"/>
      <c r="AP36" s="222"/>
      <c r="AQ36" s="685" t="s">
        <v>333</v>
      </c>
      <c r="AR36" s="686"/>
      <c r="AS36" s="686"/>
      <c r="AT36" s="686"/>
      <c r="AU36" s="686"/>
      <c r="AV36" s="686"/>
      <c r="AW36" s="686"/>
      <c r="AX36" s="686"/>
      <c r="AY36" s="687"/>
      <c r="AZ36" s="612">
        <v>1158045</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22145</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1814870</v>
      </c>
      <c r="CS36" s="624"/>
      <c r="CT36" s="624"/>
      <c r="CU36" s="624"/>
      <c r="CV36" s="624"/>
      <c r="CW36" s="624"/>
      <c r="CX36" s="624"/>
      <c r="CY36" s="625"/>
      <c r="CZ36" s="628">
        <v>14.2</v>
      </c>
      <c r="DA36" s="656"/>
      <c r="DB36" s="656"/>
      <c r="DC36" s="658"/>
      <c r="DD36" s="632">
        <v>1396785</v>
      </c>
      <c r="DE36" s="624"/>
      <c r="DF36" s="624"/>
      <c r="DG36" s="624"/>
      <c r="DH36" s="624"/>
      <c r="DI36" s="624"/>
      <c r="DJ36" s="624"/>
      <c r="DK36" s="625"/>
      <c r="DL36" s="632">
        <v>1191751</v>
      </c>
      <c r="DM36" s="624"/>
      <c r="DN36" s="624"/>
      <c r="DO36" s="624"/>
      <c r="DP36" s="624"/>
      <c r="DQ36" s="624"/>
      <c r="DR36" s="624"/>
      <c r="DS36" s="624"/>
      <c r="DT36" s="624"/>
      <c r="DU36" s="624"/>
      <c r="DV36" s="625"/>
      <c r="DW36" s="628">
        <v>16.899999999999999</v>
      </c>
      <c r="DX36" s="656"/>
      <c r="DY36" s="656"/>
      <c r="DZ36" s="656"/>
      <c r="EA36" s="656"/>
      <c r="EB36" s="656"/>
      <c r="EC36" s="657"/>
    </row>
    <row r="37" spans="2:133" ht="11.25" customHeight="1" x14ac:dyDescent="0.15">
      <c r="B37" s="620" t="s">
        <v>336</v>
      </c>
      <c r="C37" s="621"/>
      <c r="D37" s="621"/>
      <c r="E37" s="621"/>
      <c r="F37" s="621"/>
      <c r="G37" s="621"/>
      <c r="H37" s="621"/>
      <c r="I37" s="621"/>
      <c r="J37" s="621"/>
      <c r="K37" s="621"/>
      <c r="L37" s="621"/>
      <c r="M37" s="621"/>
      <c r="N37" s="621"/>
      <c r="O37" s="621"/>
      <c r="P37" s="621"/>
      <c r="Q37" s="622"/>
      <c r="R37" s="623">
        <v>120684</v>
      </c>
      <c r="S37" s="624"/>
      <c r="T37" s="624"/>
      <c r="U37" s="624"/>
      <c r="V37" s="624"/>
      <c r="W37" s="624"/>
      <c r="X37" s="624"/>
      <c r="Y37" s="625"/>
      <c r="Z37" s="626">
        <v>0.9</v>
      </c>
      <c r="AA37" s="626"/>
      <c r="AB37" s="626"/>
      <c r="AC37" s="626"/>
      <c r="AD37" s="627">
        <v>18</v>
      </c>
      <c r="AE37" s="627"/>
      <c r="AF37" s="627"/>
      <c r="AG37" s="627"/>
      <c r="AH37" s="627"/>
      <c r="AI37" s="627"/>
      <c r="AJ37" s="627"/>
      <c r="AK37" s="627"/>
      <c r="AL37" s="628">
        <v>0</v>
      </c>
      <c r="AM37" s="629"/>
      <c r="AN37" s="629"/>
      <c r="AO37" s="630"/>
      <c r="AQ37" s="689" t="s">
        <v>337</v>
      </c>
      <c r="AR37" s="690"/>
      <c r="AS37" s="690"/>
      <c r="AT37" s="690"/>
      <c r="AU37" s="690"/>
      <c r="AV37" s="690"/>
      <c r="AW37" s="690"/>
      <c r="AX37" s="690"/>
      <c r="AY37" s="691"/>
      <c r="AZ37" s="623">
        <v>311553</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-3131</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686257</v>
      </c>
      <c r="CS37" s="654"/>
      <c r="CT37" s="654"/>
      <c r="CU37" s="654"/>
      <c r="CV37" s="654"/>
      <c r="CW37" s="654"/>
      <c r="CX37" s="654"/>
      <c r="CY37" s="655"/>
      <c r="CZ37" s="628">
        <v>5.4</v>
      </c>
      <c r="DA37" s="656"/>
      <c r="DB37" s="656"/>
      <c r="DC37" s="658"/>
      <c r="DD37" s="632">
        <v>686217</v>
      </c>
      <c r="DE37" s="654"/>
      <c r="DF37" s="654"/>
      <c r="DG37" s="654"/>
      <c r="DH37" s="654"/>
      <c r="DI37" s="654"/>
      <c r="DJ37" s="654"/>
      <c r="DK37" s="655"/>
      <c r="DL37" s="632">
        <v>686217</v>
      </c>
      <c r="DM37" s="654"/>
      <c r="DN37" s="654"/>
      <c r="DO37" s="654"/>
      <c r="DP37" s="654"/>
      <c r="DQ37" s="654"/>
      <c r="DR37" s="654"/>
      <c r="DS37" s="654"/>
      <c r="DT37" s="654"/>
      <c r="DU37" s="654"/>
      <c r="DV37" s="655"/>
      <c r="DW37" s="628">
        <v>9.6999999999999993</v>
      </c>
      <c r="DX37" s="656"/>
      <c r="DY37" s="656"/>
      <c r="DZ37" s="656"/>
      <c r="EA37" s="656"/>
      <c r="EB37" s="656"/>
      <c r="EC37" s="657"/>
    </row>
    <row r="38" spans="2:133" ht="11.25" customHeight="1" x14ac:dyDescent="0.15">
      <c r="B38" s="620" t="s">
        <v>340</v>
      </c>
      <c r="C38" s="621"/>
      <c r="D38" s="621"/>
      <c r="E38" s="621"/>
      <c r="F38" s="621"/>
      <c r="G38" s="621"/>
      <c r="H38" s="621"/>
      <c r="I38" s="621"/>
      <c r="J38" s="621"/>
      <c r="K38" s="621"/>
      <c r="L38" s="621"/>
      <c r="M38" s="621"/>
      <c r="N38" s="621"/>
      <c r="O38" s="621"/>
      <c r="P38" s="621"/>
      <c r="Q38" s="622"/>
      <c r="R38" s="623">
        <v>497773</v>
      </c>
      <c r="S38" s="624"/>
      <c r="T38" s="624"/>
      <c r="U38" s="624"/>
      <c r="V38" s="624"/>
      <c r="W38" s="624"/>
      <c r="X38" s="624"/>
      <c r="Y38" s="625"/>
      <c r="Z38" s="626">
        <v>3.7</v>
      </c>
      <c r="AA38" s="626"/>
      <c r="AB38" s="626"/>
      <c r="AC38" s="626"/>
      <c r="AD38" s="627" t="s">
        <v>140</v>
      </c>
      <c r="AE38" s="627"/>
      <c r="AF38" s="627"/>
      <c r="AG38" s="627"/>
      <c r="AH38" s="627"/>
      <c r="AI38" s="627"/>
      <c r="AJ38" s="627"/>
      <c r="AK38" s="627"/>
      <c r="AL38" s="628" t="s">
        <v>239</v>
      </c>
      <c r="AM38" s="629"/>
      <c r="AN38" s="629"/>
      <c r="AO38" s="630"/>
      <c r="AQ38" s="689" t="s">
        <v>341</v>
      </c>
      <c r="AR38" s="690"/>
      <c r="AS38" s="690"/>
      <c r="AT38" s="690"/>
      <c r="AU38" s="690"/>
      <c r="AV38" s="690"/>
      <c r="AW38" s="690"/>
      <c r="AX38" s="690"/>
      <c r="AY38" s="691"/>
      <c r="AZ38" s="623">
        <v>435</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3079</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846057</v>
      </c>
      <c r="CS38" s="624"/>
      <c r="CT38" s="624"/>
      <c r="CU38" s="624"/>
      <c r="CV38" s="624"/>
      <c r="CW38" s="624"/>
      <c r="CX38" s="624"/>
      <c r="CY38" s="625"/>
      <c r="CZ38" s="628">
        <v>6.6</v>
      </c>
      <c r="DA38" s="656"/>
      <c r="DB38" s="656"/>
      <c r="DC38" s="658"/>
      <c r="DD38" s="632">
        <v>682067</v>
      </c>
      <c r="DE38" s="624"/>
      <c r="DF38" s="624"/>
      <c r="DG38" s="624"/>
      <c r="DH38" s="624"/>
      <c r="DI38" s="624"/>
      <c r="DJ38" s="624"/>
      <c r="DK38" s="625"/>
      <c r="DL38" s="632">
        <v>649471</v>
      </c>
      <c r="DM38" s="624"/>
      <c r="DN38" s="624"/>
      <c r="DO38" s="624"/>
      <c r="DP38" s="624"/>
      <c r="DQ38" s="624"/>
      <c r="DR38" s="624"/>
      <c r="DS38" s="624"/>
      <c r="DT38" s="624"/>
      <c r="DU38" s="624"/>
      <c r="DV38" s="625"/>
      <c r="DW38" s="628">
        <v>9.1999999999999993</v>
      </c>
      <c r="DX38" s="656"/>
      <c r="DY38" s="656"/>
      <c r="DZ38" s="656"/>
      <c r="EA38" s="656"/>
      <c r="EB38" s="656"/>
      <c r="EC38" s="657"/>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9" t="s">
        <v>345</v>
      </c>
      <c r="AR39" s="690"/>
      <c r="AS39" s="690"/>
      <c r="AT39" s="690"/>
      <c r="AU39" s="690"/>
      <c r="AV39" s="690"/>
      <c r="AW39" s="690"/>
      <c r="AX39" s="690"/>
      <c r="AY39" s="691"/>
      <c r="AZ39" s="623" t="s">
        <v>239</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4829</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627145</v>
      </c>
      <c r="CS39" s="654"/>
      <c r="CT39" s="654"/>
      <c r="CU39" s="654"/>
      <c r="CV39" s="654"/>
      <c r="CW39" s="654"/>
      <c r="CX39" s="654"/>
      <c r="CY39" s="655"/>
      <c r="CZ39" s="628">
        <v>4.9000000000000004</v>
      </c>
      <c r="DA39" s="656"/>
      <c r="DB39" s="656"/>
      <c r="DC39" s="658"/>
      <c r="DD39" s="632">
        <v>620566</v>
      </c>
      <c r="DE39" s="654"/>
      <c r="DF39" s="654"/>
      <c r="DG39" s="654"/>
      <c r="DH39" s="654"/>
      <c r="DI39" s="654"/>
      <c r="DJ39" s="654"/>
      <c r="DK39" s="655"/>
      <c r="DL39" s="632" t="s">
        <v>130</v>
      </c>
      <c r="DM39" s="654"/>
      <c r="DN39" s="654"/>
      <c r="DO39" s="654"/>
      <c r="DP39" s="654"/>
      <c r="DQ39" s="654"/>
      <c r="DR39" s="654"/>
      <c r="DS39" s="654"/>
      <c r="DT39" s="654"/>
      <c r="DU39" s="654"/>
      <c r="DV39" s="655"/>
      <c r="DW39" s="628" t="s">
        <v>130</v>
      </c>
      <c r="DX39" s="656"/>
      <c r="DY39" s="656"/>
      <c r="DZ39" s="656"/>
      <c r="EA39" s="656"/>
      <c r="EB39" s="656"/>
      <c r="EC39" s="657"/>
    </row>
    <row r="40" spans="2:133" ht="11.25" customHeight="1" x14ac:dyDescent="0.15">
      <c r="B40" s="620" t="s">
        <v>348</v>
      </c>
      <c r="C40" s="621"/>
      <c r="D40" s="621"/>
      <c r="E40" s="621"/>
      <c r="F40" s="621"/>
      <c r="G40" s="621"/>
      <c r="H40" s="621"/>
      <c r="I40" s="621"/>
      <c r="J40" s="621"/>
      <c r="K40" s="621"/>
      <c r="L40" s="621"/>
      <c r="M40" s="621"/>
      <c r="N40" s="621"/>
      <c r="O40" s="621"/>
      <c r="P40" s="621"/>
      <c r="Q40" s="622"/>
      <c r="R40" s="623">
        <v>137073</v>
      </c>
      <c r="S40" s="624"/>
      <c r="T40" s="624"/>
      <c r="U40" s="624"/>
      <c r="V40" s="624"/>
      <c r="W40" s="624"/>
      <c r="X40" s="624"/>
      <c r="Y40" s="625"/>
      <c r="Z40" s="626">
        <v>1</v>
      </c>
      <c r="AA40" s="626"/>
      <c r="AB40" s="626"/>
      <c r="AC40" s="626"/>
      <c r="AD40" s="627" t="s">
        <v>130</v>
      </c>
      <c r="AE40" s="627"/>
      <c r="AF40" s="627"/>
      <c r="AG40" s="627"/>
      <c r="AH40" s="627"/>
      <c r="AI40" s="627"/>
      <c r="AJ40" s="627"/>
      <c r="AK40" s="627"/>
      <c r="AL40" s="628" t="s">
        <v>130</v>
      </c>
      <c r="AM40" s="629"/>
      <c r="AN40" s="629"/>
      <c r="AO40" s="630"/>
      <c r="AQ40" s="689" t="s">
        <v>349</v>
      </c>
      <c r="AR40" s="690"/>
      <c r="AS40" s="690"/>
      <c r="AT40" s="690"/>
      <c r="AU40" s="690"/>
      <c r="AV40" s="690"/>
      <c r="AW40" s="690"/>
      <c r="AX40" s="690"/>
      <c r="AY40" s="691"/>
      <c r="AZ40" s="623" t="s">
        <v>130</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99</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60735</v>
      </c>
      <c r="CS40" s="624"/>
      <c r="CT40" s="624"/>
      <c r="CU40" s="624"/>
      <c r="CV40" s="624"/>
      <c r="CW40" s="624"/>
      <c r="CX40" s="624"/>
      <c r="CY40" s="625"/>
      <c r="CZ40" s="628">
        <v>0.5</v>
      </c>
      <c r="DA40" s="656"/>
      <c r="DB40" s="656"/>
      <c r="DC40" s="658"/>
      <c r="DD40" s="632">
        <v>43654</v>
      </c>
      <c r="DE40" s="624"/>
      <c r="DF40" s="624"/>
      <c r="DG40" s="624"/>
      <c r="DH40" s="624"/>
      <c r="DI40" s="624"/>
      <c r="DJ40" s="624"/>
      <c r="DK40" s="625"/>
      <c r="DL40" s="632" t="s">
        <v>140</v>
      </c>
      <c r="DM40" s="624"/>
      <c r="DN40" s="624"/>
      <c r="DO40" s="624"/>
      <c r="DP40" s="624"/>
      <c r="DQ40" s="624"/>
      <c r="DR40" s="624"/>
      <c r="DS40" s="624"/>
      <c r="DT40" s="624"/>
      <c r="DU40" s="624"/>
      <c r="DV40" s="625"/>
      <c r="DW40" s="628" t="s">
        <v>239</v>
      </c>
      <c r="DX40" s="656"/>
      <c r="DY40" s="656"/>
      <c r="DZ40" s="656"/>
      <c r="EA40" s="656"/>
      <c r="EB40" s="656"/>
      <c r="EC40" s="657"/>
    </row>
    <row r="41" spans="2:133" ht="11.25" customHeight="1" x14ac:dyDescent="0.15">
      <c r="B41" s="644" t="s">
        <v>353</v>
      </c>
      <c r="C41" s="645"/>
      <c r="D41" s="645"/>
      <c r="E41" s="645"/>
      <c r="F41" s="645"/>
      <c r="G41" s="645"/>
      <c r="H41" s="645"/>
      <c r="I41" s="645"/>
      <c r="J41" s="645"/>
      <c r="K41" s="645"/>
      <c r="L41" s="645"/>
      <c r="M41" s="645"/>
      <c r="N41" s="645"/>
      <c r="O41" s="645"/>
      <c r="P41" s="645"/>
      <c r="Q41" s="646"/>
      <c r="R41" s="698">
        <v>13362761</v>
      </c>
      <c r="S41" s="699"/>
      <c r="T41" s="699"/>
      <c r="U41" s="699"/>
      <c r="V41" s="699"/>
      <c r="W41" s="699"/>
      <c r="X41" s="699"/>
      <c r="Y41" s="700"/>
      <c r="Z41" s="701">
        <v>100</v>
      </c>
      <c r="AA41" s="701"/>
      <c r="AB41" s="701"/>
      <c r="AC41" s="701"/>
      <c r="AD41" s="702">
        <v>6914131</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200473</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239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239</v>
      </c>
      <c r="CS41" s="654"/>
      <c r="CT41" s="654"/>
      <c r="CU41" s="654"/>
      <c r="CV41" s="654"/>
      <c r="CW41" s="654"/>
      <c r="CX41" s="654"/>
      <c r="CY41" s="655"/>
      <c r="CZ41" s="628" t="s">
        <v>130</v>
      </c>
      <c r="DA41" s="656"/>
      <c r="DB41" s="656"/>
      <c r="DC41" s="658"/>
      <c r="DD41" s="632" t="s">
        <v>130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645584</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397</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1092367</v>
      </c>
      <c r="CS42" s="654"/>
      <c r="CT42" s="654"/>
      <c r="CU42" s="654"/>
      <c r="CV42" s="654"/>
      <c r="CW42" s="654"/>
      <c r="CX42" s="654"/>
      <c r="CY42" s="655"/>
      <c r="CZ42" s="628">
        <v>8.5</v>
      </c>
      <c r="DA42" s="656"/>
      <c r="DB42" s="656"/>
      <c r="DC42" s="658"/>
      <c r="DD42" s="632">
        <v>340928</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5221</v>
      </c>
      <c r="CS43" s="654"/>
      <c r="CT43" s="654"/>
      <c r="CU43" s="654"/>
      <c r="CV43" s="654"/>
      <c r="CW43" s="654"/>
      <c r="CX43" s="654"/>
      <c r="CY43" s="655"/>
      <c r="CZ43" s="628">
        <v>0</v>
      </c>
      <c r="DA43" s="656"/>
      <c r="DB43" s="656"/>
      <c r="DC43" s="658"/>
      <c r="DD43" s="632">
        <v>5221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1088576</v>
      </c>
      <c r="CS44" s="624"/>
      <c r="CT44" s="624"/>
      <c r="CU44" s="624"/>
      <c r="CV44" s="624"/>
      <c r="CW44" s="624"/>
      <c r="CX44" s="624"/>
      <c r="CY44" s="625"/>
      <c r="CZ44" s="628">
        <v>8.5</v>
      </c>
      <c r="DA44" s="629"/>
      <c r="DB44" s="629"/>
      <c r="DC44" s="635"/>
      <c r="DD44" s="632">
        <v>339437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638019</v>
      </c>
      <c r="CS45" s="654"/>
      <c r="CT45" s="654"/>
      <c r="CU45" s="654"/>
      <c r="CV45" s="654"/>
      <c r="CW45" s="654"/>
      <c r="CX45" s="654"/>
      <c r="CY45" s="655"/>
      <c r="CZ45" s="628">
        <v>5</v>
      </c>
      <c r="DA45" s="656"/>
      <c r="DB45" s="656"/>
      <c r="DC45" s="658"/>
      <c r="DD45" s="632">
        <v>68565</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420072</v>
      </c>
      <c r="CS46" s="624"/>
      <c r="CT46" s="624"/>
      <c r="CU46" s="624"/>
      <c r="CV46" s="624"/>
      <c r="CW46" s="624"/>
      <c r="CX46" s="624"/>
      <c r="CY46" s="625"/>
      <c r="CZ46" s="628">
        <v>3.3</v>
      </c>
      <c r="DA46" s="629"/>
      <c r="DB46" s="629"/>
      <c r="DC46" s="635"/>
      <c r="DD46" s="632">
        <v>265387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3791</v>
      </c>
      <c r="CS47" s="654"/>
      <c r="CT47" s="654"/>
      <c r="CU47" s="654"/>
      <c r="CV47" s="654"/>
      <c r="CW47" s="654"/>
      <c r="CX47" s="654"/>
      <c r="CY47" s="655"/>
      <c r="CZ47" s="628">
        <v>0</v>
      </c>
      <c r="DA47" s="656"/>
      <c r="DB47" s="656"/>
      <c r="DC47" s="658"/>
      <c r="DD47" s="632">
        <v>1491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12815966</v>
      </c>
      <c r="CS49" s="682"/>
      <c r="CT49" s="682"/>
      <c r="CU49" s="682"/>
      <c r="CV49" s="682"/>
      <c r="CW49" s="682"/>
      <c r="CX49" s="682"/>
      <c r="CY49" s="711"/>
      <c r="CZ49" s="703">
        <v>100</v>
      </c>
      <c r="DA49" s="712"/>
      <c r="DB49" s="712"/>
      <c r="DC49" s="713"/>
      <c r="DD49" s="714">
        <v>8745935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PG88M75N2oCnb9PXfhbsSXMdVjgyHXdHws/kY+ws4jbHtxPwa39B7nfqG9sf7qUQsiAU2Q1z/4o3XaYeEvn3g==" saltValue="+YCb9p/xtfBK2rflzN88z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4" t="s">
        <v>389</v>
      </c>
      <c r="DH5" s="775"/>
      <c r="DI5" s="775"/>
      <c r="DJ5" s="775"/>
      <c r="DK5" s="776"/>
      <c r="DL5" s="774" t="s">
        <v>390</v>
      </c>
      <c r="DM5" s="775"/>
      <c r="DN5" s="775"/>
      <c r="DO5" s="775"/>
      <c r="DP5" s="776"/>
      <c r="DQ5" s="725" t="s">
        <v>391</v>
      </c>
      <c r="DR5" s="721"/>
      <c r="DS5" s="721"/>
      <c r="DT5" s="721"/>
      <c r="DU5" s="722"/>
      <c r="DV5" s="725" t="s">
        <v>382</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392</v>
      </c>
      <c r="C7" s="761"/>
      <c r="D7" s="761"/>
      <c r="E7" s="761"/>
      <c r="F7" s="761"/>
      <c r="G7" s="761"/>
      <c r="H7" s="761"/>
      <c r="I7" s="761"/>
      <c r="J7" s="761"/>
      <c r="K7" s="761"/>
      <c r="L7" s="761"/>
      <c r="M7" s="761"/>
      <c r="N7" s="761"/>
      <c r="O7" s="761"/>
      <c r="P7" s="762"/>
      <c r="Q7" s="763">
        <v>13368</v>
      </c>
      <c r="R7" s="764"/>
      <c r="S7" s="764"/>
      <c r="T7" s="764"/>
      <c r="U7" s="764"/>
      <c r="V7" s="764">
        <v>12821</v>
      </c>
      <c r="W7" s="764"/>
      <c r="X7" s="764"/>
      <c r="Y7" s="764"/>
      <c r="Z7" s="764"/>
      <c r="AA7" s="764">
        <v>547</v>
      </c>
      <c r="AB7" s="764"/>
      <c r="AC7" s="764"/>
      <c r="AD7" s="764"/>
      <c r="AE7" s="765"/>
      <c r="AF7" s="766">
        <v>531</v>
      </c>
      <c r="AG7" s="767"/>
      <c r="AH7" s="767"/>
      <c r="AI7" s="767"/>
      <c r="AJ7" s="768"/>
      <c r="AK7" s="769">
        <v>455</v>
      </c>
      <c r="AL7" s="770"/>
      <c r="AM7" s="770"/>
      <c r="AN7" s="770"/>
      <c r="AO7" s="770"/>
      <c r="AP7" s="770">
        <v>11361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593</v>
      </c>
      <c r="BT7" s="747"/>
      <c r="BU7" s="747"/>
      <c r="BV7" s="747"/>
      <c r="BW7" s="747"/>
      <c r="BX7" s="747"/>
      <c r="BY7" s="747"/>
      <c r="BZ7" s="747"/>
      <c r="CA7" s="747"/>
      <c r="CB7" s="747"/>
      <c r="CC7" s="747"/>
      <c r="CD7" s="747"/>
      <c r="CE7" s="747"/>
      <c r="CF7" s="747"/>
      <c r="CG7" s="773"/>
      <c r="CH7" s="743">
        <v>109</v>
      </c>
      <c r="CI7" s="744"/>
      <c r="CJ7" s="744"/>
      <c r="CK7" s="744"/>
      <c r="CL7" s="745"/>
      <c r="CM7" s="743">
        <v>14</v>
      </c>
      <c r="CN7" s="744"/>
      <c r="CO7" s="744"/>
      <c r="CP7" s="744"/>
      <c r="CQ7" s="745"/>
      <c r="CR7" s="743">
        <v>18</v>
      </c>
      <c r="CS7" s="744"/>
      <c r="CT7" s="744"/>
      <c r="CU7" s="744"/>
      <c r="CV7" s="745"/>
      <c r="CW7" s="743" t="s">
        <v>582</v>
      </c>
      <c r="CX7" s="744"/>
      <c r="CY7" s="744"/>
      <c r="CZ7" s="744"/>
      <c r="DA7" s="745"/>
      <c r="DB7" s="743" t="s">
        <v>582</v>
      </c>
      <c r="DC7" s="744"/>
      <c r="DD7" s="744"/>
      <c r="DE7" s="744"/>
      <c r="DF7" s="745"/>
      <c r="DG7" s="743" t="s">
        <v>582</v>
      </c>
      <c r="DH7" s="744"/>
      <c r="DI7" s="744"/>
      <c r="DJ7" s="744"/>
      <c r="DK7" s="745"/>
      <c r="DL7" s="743" t="s">
        <v>582</v>
      </c>
      <c r="DM7" s="744"/>
      <c r="DN7" s="744"/>
      <c r="DO7" s="744"/>
      <c r="DP7" s="745"/>
      <c r="DQ7" s="743" t="s">
        <v>582</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13368</v>
      </c>
      <c r="R23" s="793"/>
      <c r="S23" s="793"/>
      <c r="T23" s="793"/>
      <c r="U23" s="793"/>
      <c r="V23" s="793">
        <v>12821</v>
      </c>
      <c r="W23" s="793"/>
      <c r="X23" s="793"/>
      <c r="Y23" s="793"/>
      <c r="Z23" s="793"/>
      <c r="AA23" s="793">
        <v>547</v>
      </c>
      <c r="AB23" s="793"/>
      <c r="AC23" s="793"/>
      <c r="AD23" s="793"/>
      <c r="AE23" s="794"/>
      <c r="AF23" s="795">
        <v>531</v>
      </c>
      <c r="AG23" s="793"/>
      <c r="AH23" s="793"/>
      <c r="AI23" s="793"/>
      <c r="AJ23" s="796"/>
      <c r="AK23" s="797"/>
      <c r="AL23" s="798"/>
      <c r="AM23" s="798"/>
      <c r="AN23" s="798"/>
      <c r="AO23" s="798"/>
      <c r="AP23" s="793">
        <v>11361</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375</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382</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407</v>
      </c>
      <c r="C28" s="761"/>
      <c r="D28" s="761"/>
      <c r="E28" s="761"/>
      <c r="F28" s="761"/>
      <c r="G28" s="761"/>
      <c r="H28" s="761"/>
      <c r="I28" s="761"/>
      <c r="J28" s="761"/>
      <c r="K28" s="761"/>
      <c r="L28" s="761"/>
      <c r="M28" s="761"/>
      <c r="N28" s="761"/>
      <c r="O28" s="761"/>
      <c r="P28" s="762"/>
      <c r="Q28" s="822">
        <v>2649</v>
      </c>
      <c r="R28" s="823"/>
      <c r="S28" s="823"/>
      <c r="T28" s="823"/>
      <c r="U28" s="823"/>
      <c r="V28" s="823">
        <v>2627</v>
      </c>
      <c r="W28" s="823"/>
      <c r="X28" s="823"/>
      <c r="Y28" s="823"/>
      <c r="Z28" s="823"/>
      <c r="AA28" s="823">
        <v>22</v>
      </c>
      <c r="AB28" s="823"/>
      <c r="AC28" s="823"/>
      <c r="AD28" s="823"/>
      <c r="AE28" s="824"/>
      <c r="AF28" s="825">
        <v>22</v>
      </c>
      <c r="AG28" s="823"/>
      <c r="AH28" s="823"/>
      <c r="AI28" s="823"/>
      <c r="AJ28" s="826"/>
      <c r="AK28" s="827">
        <v>183</v>
      </c>
      <c r="AL28" s="828"/>
      <c r="AM28" s="828"/>
      <c r="AN28" s="828"/>
      <c r="AO28" s="828"/>
      <c r="AP28" s="828" t="s">
        <v>583</v>
      </c>
      <c r="AQ28" s="828"/>
      <c r="AR28" s="828"/>
      <c r="AS28" s="828"/>
      <c r="AT28" s="828"/>
      <c r="AU28" s="828" t="s">
        <v>583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408</v>
      </c>
      <c r="C29" s="750"/>
      <c r="D29" s="750"/>
      <c r="E29" s="750"/>
      <c r="F29" s="750"/>
      <c r="G29" s="750"/>
      <c r="H29" s="750"/>
      <c r="I29" s="750"/>
      <c r="J29" s="750"/>
      <c r="K29" s="750"/>
      <c r="L29" s="750"/>
      <c r="M29" s="750"/>
      <c r="N29" s="750"/>
      <c r="O29" s="750"/>
      <c r="P29" s="751"/>
      <c r="Q29" s="752">
        <v>2526</v>
      </c>
      <c r="R29" s="753"/>
      <c r="S29" s="753"/>
      <c r="T29" s="753"/>
      <c r="U29" s="753"/>
      <c r="V29" s="753">
        <v>2320</v>
      </c>
      <c r="W29" s="753"/>
      <c r="X29" s="753"/>
      <c r="Y29" s="753"/>
      <c r="Z29" s="753"/>
      <c r="AA29" s="753">
        <v>206</v>
      </c>
      <c r="AB29" s="753"/>
      <c r="AC29" s="753"/>
      <c r="AD29" s="753"/>
      <c r="AE29" s="754"/>
      <c r="AF29" s="755">
        <v>206</v>
      </c>
      <c r="AG29" s="756"/>
      <c r="AH29" s="756"/>
      <c r="AI29" s="756"/>
      <c r="AJ29" s="757"/>
      <c r="AK29" s="834">
        <v>340</v>
      </c>
      <c r="AL29" s="830"/>
      <c r="AM29" s="830"/>
      <c r="AN29" s="830"/>
      <c r="AO29" s="830"/>
      <c r="AP29" s="830" t="s">
        <v>583</v>
      </c>
      <c r="AQ29" s="830"/>
      <c r="AR29" s="830"/>
      <c r="AS29" s="830"/>
      <c r="AT29" s="830"/>
      <c r="AU29" s="830" t="s">
        <v>583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261</v>
      </c>
      <c r="R30" s="753"/>
      <c r="S30" s="753"/>
      <c r="T30" s="753"/>
      <c r="U30" s="753"/>
      <c r="V30" s="753">
        <v>259</v>
      </c>
      <c r="W30" s="753"/>
      <c r="X30" s="753"/>
      <c r="Y30" s="753"/>
      <c r="Z30" s="753"/>
      <c r="AA30" s="753">
        <v>2</v>
      </c>
      <c r="AB30" s="753"/>
      <c r="AC30" s="753"/>
      <c r="AD30" s="753"/>
      <c r="AE30" s="754"/>
      <c r="AF30" s="755">
        <v>2</v>
      </c>
      <c r="AG30" s="756"/>
      <c r="AH30" s="756"/>
      <c r="AI30" s="756"/>
      <c r="AJ30" s="757"/>
      <c r="AK30" s="834">
        <v>60</v>
      </c>
      <c r="AL30" s="830"/>
      <c r="AM30" s="830"/>
      <c r="AN30" s="830"/>
      <c r="AO30" s="830"/>
      <c r="AP30" s="830" t="s">
        <v>583</v>
      </c>
      <c r="AQ30" s="830"/>
      <c r="AR30" s="830"/>
      <c r="AS30" s="830"/>
      <c r="AT30" s="830"/>
      <c r="AU30" s="830" t="s">
        <v>582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853</v>
      </c>
      <c r="R31" s="753"/>
      <c r="S31" s="753"/>
      <c r="T31" s="753"/>
      <c r="U31" s="753"/>
      <c r="V31" s="753">
        <v>623</v>
      </c>
      <c r="W31" s="753"/>
      <c r="X31" s="753"/>
      <c r="Y31" s="753"/>
      <c r="Z31" s="753"/>
      <c r="AA31" s="753">
        <v>230</v>
      </c>
      <c r="AB31" s="753"/>
      <c r="AC31" s="753"/>
      <c r="AD31" s="753"/>
      <c r="AE31" s="754"/>
      <c r="AF31" s="755">
        <v>438</v>
      </c>
      <c r="AG31" s="756"/>
      <c r="AH31" s="756"/>
      <c r="AI31" s="756"/>
      <c r="AJ31" s="757"/>
      <c r="AK31" s="834">
        <v>7</v>
      </c>
      <c r="AL31" s="830"/>
      <c r="AM31" s="830"/>
      <c r="AN31" s="830"/>
      <c r="AO31" s="830"/>
      <c r="AP31" s="830">
        <v>1949</v>
      </c>
      <c r="AQ31" s="830"/>
      <c r="AR31" s="830"/>
      <c r="AS31" s="830"/>
      <c r="AT31" s="830"/>
      <c r="AU31" s="830" t="s">
        <v>583</v>
      </c>
      <c r="AV31" s="830"/>
      <c r="AW31" s="830"/>
      <c r="AX31" s="830"/>
      <c r="AY31" s="830"/>
      <c r="AZ31" s="831" t="s">
        <v>583</v>
      </c>
      <c r="BA31" s="831"/>
      <c r="BB31" s="831"/>
      <c r="BC31" s="831"/>
      <c r="BD31" s="831"/>
      <c r="BE31" s="832" t="s">
        <v>584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411</v>
      </c>
      <c r="C32" s="750"/>
      <c r="D32" s="750"/>
      <c r="E32" s="750"/>
      <c r="F32" s="750"/>
      <c r="G32" s="750"/>
      <c r="H32" s="750"/>
      <c r="I32" s="750"/>
      <c r="J32" s="750"/>
      <c r="K32" s="750"/>
      <c r="L32" s="750"/>
      <c r="M32" s="750"/>
      <c r="N32" s="750"/>
      <c r="O32" s="750"/>
      <c r="P32" s="751"/>
      <c r="Q32" s="752">
        <v>1352</v>
      </c>
      <c r="R32" s="753"/>
      <c r="S32" s="753"/>
      <c r="T32" s="753"/>
      <c r="U32" s="753"/>
      <c r="V32" s="753">
        <v>1295</v>
      </c>
      <c r="W32" s="753"/>
      <c r="X32" s="753"/>
      <c r="Y32" s="753"/>
      <c r="Z32" s="753"/>
      <c r="AA32" s="753">
        <v>57</v>
      </c>
      <c r="AB32" s="753"/>
      <c r="AC32" s="753"/>
      <c r="AD32" s="753"/>
      <c r="AE32" s="754"/>
      <c r="AF32" s="755">
        <v>456</v>
      </c>
      <c r="AG32" s="756"/>
      <c r="AH32" s="756"/>
      <c r="AI32" s="756"/>
      <c r="AJ32" s="757"/>
      <c r="AK32" s="834">
        <v>312</v>
      </c>
      <c r="AL32" s="830"/>
      <c r="AM32" s="830"/>
      <c r="AN32" s="830"/>
      <c r="AO32" s="830"/>
      <c r="AP32" s="830">
        <v>5687</v>
      </c>
      <c r="AQ32" s="830"/>
      <c r="AR32" s="830"/>
      <c r="AS32" s="830"/>
      <c r="AT32" s="830"/>
      <c r="AU32" s="830">
        <v>53</v>
      </c>
      <c r="AV32" s="830"/>
      <c r="AW32" s="830"/>
      <c r="AX32" s="830"/>
      <c r="AY32" s="830"/>
      <c r="AZ32" s="831" t="s">
        <v>583</v>
      </c>
      <c r="BA32" s="831"/>
      <c r="BB32" s="831"/>
      <c r="BC32" s="831"/>
      <c r="BD32" s="831"/>
      <c r="BE32" s="832" t="s">
        <v>584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394</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1125</v>
      </c>
      <c r="AG63" s="844"/>
      <c r="AH63" s="844"/>
      <c r="AI63" s="844"/>
      <c r="AJ63" s="845"/>
      <c r="AK63" s="846"/>
      <c r="AL63" s="841"/>
      <c r="AM63" s="841"/>
      <c r="AN63" s="841"/>
      <c r="AO63" s="841"/>
      <c r="AP63" s="844">
        <v>7636</v>
      </c>
      <c r="AQ63" s="844"/>
      <c r="AR63" s="844"/>
      <c r="AS63" s="844"/>
      <c r="AT63" s="844"/>
      <c r="AU63" s="844">
        <v>53</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416</v>
      </c>
      <c r="B66" s="730"/>
      <c r="C66" s="730"/>
      <c r="D66" s="730"/>
      <c r="E66" s="730"/>
      <c r="F66" s="730"/>
      <c r="G66" s="730"/>
      <c r="H66" s="730"/>
      <c r="I66" s="730"/>
      <c r="J66" s="730"/>
      <c r="K66" s="730"/>
      <c r="L66" s="730"/>
      <c r="M66" s="730"/>
      <c r="N66" s="730"/>
      <c r="O66" s="730"/>
      <c r="P66" s="731"/>
      <c r="Q66" s="725" t="s">
        <v>417</v>
      </c>
      <c r="R66" s="721"/>
      <c r="S66" s="721"/>
      <c r="T66" s="721"/>
      <c r="U66" s="722"/>
      <c r="V66" s="725" t="s">
        <v>418</v>
      </c>
      <c r="W66" s="721"/>
      <c r="X66" s="721"/>
      <c r="Y66" s="721"/>
      <c r="Z66" s="722"/>
      <c r="AA66" s="725" t="s">
        <v>401</v>
      </c>
      <c r="AB66" s="721"/>
      <c r="AC66" s="721"/>
      <c r="AD66" s="721"/>
      <c r="AE66" s="722"/>
      <c r="AF66" s="854" t="s">
        <v>419</v>
      </c>
      <c r="AG66" s="815"/>
      <c r="AH66" s="815"/>
      <c r="AI66" s="815"/>
      <c r="AJ66" s="855"/>
      <c r="AK66" s="725" t="s">
        <v>420</v>
      </c>
      <c r="AL66" s="730"/>
      <c r="AM66" s="730"/>
      <c r="AN66" s="730"/>
      <c r="AO66" s="731"/>
      <c r="AP66" s="725" t="s">
        <v>421</v>
      </c>
      <c r="AQ66" s="721"/>
      <c r="AR66" s="721"/>
      <c r="AS66" s="721"/>
      <c r="AT66" s="722"/>
      <c r="AU66" s="725" t="s">
        <v>422</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2145</v>
      </c>
      <c r="R68" s="866"/>
      <c r="S68" s="866"/>
      <c r="T68" s="866"/>
      <c r="U68" s="866"/>
      <c r="V68" s="866">
        <v>2076</v>
      </c>
      <c r="W68" s="866"/>
      <c r="X68" s="866"/>
      <c r="Y68" s="866"/>
      <c r="Z68" s="866"/>
      <c r="AA68" s="866">
        <v>69</v>
      </c>
      <c r="AB68" s="866"/>
      <c r="AC68" s="866"/>
      <c r="AD68" s="866"/>
      <c r="AE68" s="866"/>
      <c r="AF68" s="866">
        <v>69</v>
      </c>
      <c r="AG68" s="866"/>
      <c r="AH68" s="866"/>
      <c r="AI68" s="866"/>
      <c r="AJ68" s="866"/>
      <c r="AK68" s="866" t="s">
        <v>582</v>
      </c>
      <c r="AL68" s="866"/>
      <c r="AM68" s="866"/>
      <c r="AN68" s="866"/>
      <c r="AO68" s="866"/>
      <c r="AP68" s="866">
        <v>1094</v>
      </c>
      <c r="AQ68" s="866"/>
      <c r="AR68" s="866"/>
      <c r="AS68" s="866"/>
      <c r="AT68" s="866"/>
      <c r="AU68" s="866">
        <v>268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7071</v>
      </c>
      <c r="R69" s="830"/>
      <c r="S69" s="830"/>
      <c r="T69" s="830"/>
      <c r="U69" s="830"/>
      <c r="V69" s="830">
        <v>7005</v>
      </c>
      <c r="W69" s="830"/>
      <c r="X69" s="830"/>
      <c r="Y69" s="830"/>
      <c r="Z69" s="830"/>
      <c r="AA69" s="830">
        <v>66</v>
      </c>
      <c r="AB69" s="830"/>
      <c r="AC69" s="830"/>
      <c r="AD69" s="830"/>
      <c r="AE69" s="830"/>
      <c r="AF69" s="830">
        <v>57</v>
      </c>
      <c r="AG69" s="830"/>
      <c r="AH69" s="830"/>
      <c r="AI69" s="830"/>
      <c r="AJ69" s="830"/>
      <c r="AK69" s="830" t="s">
        <v>583</v>
      </c>
      <c r="AL69" s="830"/>
      <c r="AM69" s="830"/>
      <c r="AN69" s="830"/>
      <c r="AO69" s="830"/>
      <c r="AP69" s="830">
        <v>2607</v>
      </c>
      <c r="AQ69" s="830"/>
      <c r="AR69" s="830"/>
      <c r="AS69" s="830"/>
      <c r="AT69" s="830"/>
      <c r="AU69" s="830">
        <v>77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193</v>
      </c>
      <c r="R70" s="830"/>
      <c r="S70" s="830"/>
      <c r="T70" s="830"/>
      <c r="U70" s="830"/>
      <c r="V70" s="830">
        <v>184</v>
      </c>
      <c r="W70" s="830"/>
      <c r="X70" s="830"/>
      <c r="Y70" s="830"/>
      <c r="Z70" s="830"/>
      <c r="AA70" s="830">
        <v>9</v>
      </c>
      <c r="AB70" s="830"/>
      <c r="AC70" s="830"/>
      <c r="AD70" s="830"/>
      <c r="AE70" s="830"/>
      <c r="AF70" s="830">
        <v>9</v>
      </c>
      <c r="AG70" s="830"/>
      <c r="AH70" s="830"/>
      <c r="AI70" s="830"/>
      <c r="AJ70" s="830"/>
      <c r="AK70" s="830" t="s">
        <v>582</v>
      </c>
      <c r="AL70" s="830"/>
      <c r="AM70" s="830"/>
      <c r="AN70" s="830"/>
      <c r="AO70" s="830"/>
      <c r="AP70" s="830" t="s">
        <v>582</v>
      </c>
      <c r="AQ70" s="830"/>
      <c r="AR70" s="830"/>
      <c r="AS70" s="830"/>
      <c r="AT70" s="830"/>
      <c r="AU70" s="830" t="s">
        <v>582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588</v>
      </c>
      <c r="C71" s="874"/>
      <c r="D71" s="874"/>
      <c r="E71" s="874"/>
      <c r="F71" s="874"/>
      <c r="G71" s="874"/>
      <c r="H71" s="874"/>
      <c r="I71" s="874"/>
      <c r="J71" s="874"/>
      <c r="K71" s="874"/>
      <c r="L71" s="874"/>
      <c r="M71" s="874"/>
      <c r="N71" s="874"/>
      <c r="O71" s="874"/>
      <c r="P71" s="875"/>
      <c r="Q71" s="876">
        <v>161733</v>
      </c>
      <c r="R71" s="830"/>
      <c r="S71" s="830"/>
      <c r="T71" s="830"/>
      <c r="U71" s="830"/>
      <c r="V71" s="830">
        <v>159557</v>
      </c>
      <c r="W71" s="830"/>
      <c r="X71" s="830"/>
      <c r="Y71" s="830"/>
      <c r="Z71" s="830"/>
      <c r="AA71" s="830">
        <v>2176</v>
      </c>
      <c r="AB71" s="830"/>
      <c r="AC71" s="830"/>
      <c r="AD71" s="830"/>
      <c r="AE71" s="830"/>
      <c r="AF71" s="830">
        <v>2176</v>
      </c>
      <c r="AG71" s="830"/>
      <c r="AH71" s="830"/>
      <c r="AI71" s="830"/>
      <c r="AJ71" s="830"/>
      <c r="AK71" s="830" t="s">
        <v>582</v>
      </c>
      <c r="AL71" s="830"/>
      <c r="AM71" s="830"/>
      <c r="AN71" s="830"/>
      <c r="AO71" s="830"/>
      <c r="AP71" s="830" t="s">
        <v>582</v>
      </c>
      <c r="AQ71" s="830"/>
      <c r="AR71" s="830"/>
      <c r="AS71" s="830"/>
      <c r="AT71" s="830"/>
      <c r="AU71" s="830" t="s">
        <v>582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589</v>
      </c>
      <c r="C72" s="874"/>
      <c r="D72" s="874"/>
      <c r="E72" s="874"/>
      <c r="F72" s="874"/>
      <c r="G72" s="874"/>
      <c r="H72" s="874"/>
      <c r="I72" s="874"/>
      <c r="J72" s="874"/>
      <c r="K72" s="874"/>
      <c r="L72" s="874"/>
      <c r="M72" s="874"/>
      <c r="N72" s="874"/>
      <c r="O72" s="874"/>
      <c r="P72" s="875"/>
      <c r="Q72" s="876">
        <v>9550</v>
      </c>
      <c r="R72" s="830"/>
      <c r="S72" s="830"/>
      <c r="T72" s="830"/>
      <c r="U72" s="830"/>
      <c r="V72" s="830">
        <v>10735</v>
      </c>
      <c r="W72" s="830"/>
      <c r="X72" s="830"/>
      <c r="Y72" s="830"/>
      <c r="Z72" s="830"/>
      <c r="AA72" s="830">
        <v>59</v>
      </c>
      <c r="AB72" s="830"/>
      <c r="AC72" s="830"/>
      <c r="AD72" s="830"/>
      <c r="AE72" s="830"/>
      <c r="AF72" s="830">
        <v>59</v>
      </c>
      <c r="AG72" s="830"/>
      <c r="AH72" s="830"/>
      <c r="AI72" s="830"/>
      <c r="AJ72" s="830"/>
      <c r="AK72" s="830">
        <v>78</v>
      </c>
      <c r="AL72" s="830"/>
      <c r="AM72" s="830"/>
      <c r="AN72" s="830"/>
      <c r="AO72" s="830"/>
      <c r="AP72" s="830" t="s">
        <v>582</v>
      </c>
      <c r="AQ72" s="830"/>
      <c r="AR72" s="830"/>
      <c r="AS72" s="830"/>
      <c r="AT72" s="830"/>
      <c r="AU72" s="830" t="s">
        <v>582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590</v>
      </c>
      <c r="C73" s="874"/>
      <c r="D73" s="874"/>
      <c r="E73" s="874"/>
      <c r="F73" s="874"/>
      <c r="G73" s="874"/>
      <c r="H73" s="874"/>
      <c r="I73" s="874"/>
      <c r="J73" s="874"/>
      <c r="K73" s="874"/>
      <c r="L73" s="874"/>
      <c r="M73" s="874"/>
      <c r="N73" s="874"/>
      <c r="O73" s="874"/>
      <c r="P73" s="875"/>
      <c r="Q73" s="876">
        <v>92</v>
      </c>
      <c r="R73" s="830"/>
      <c r="S73" s="830"/>
      <c r="T73" s="830"/>
      <c r="U73" s="830"/>
      <c r="V73" s="830">
        <v>92</v>
      </c>
      <c r="W73" s="830"/>
      <c r="X73" s="830"/>
      <c r="Y73" s="830"/>
      <c r="Z73" s="830"/>
      <c r="AA73" s="830">
        <v>14</v>
      </c>
      <c r="AB73" s="830"/>
      <c r="AC73" s="830"/>
      <c r="AD73" s="830"/>
      <c r="AE73" s="830"/>
      <c r="AF73" s="830">
        <v>14</v>
      </c>
      <c r="AG73" s="830"/>
      <c r="AH73" s="830"/>
      <c r="AI73" s="830"/>
      <c r="AJ73" s="830"/>
      <c r="AK73" s="830">
        <v>20</v>
      </c>
      <c r="AL73" s="830"/>
      <c r="AM73" s="830"/>
      <c r="AN73" s="830"/>
      <c r="AO73" s="830"/>
      <c r="AP73" s="830" t="s">
        <v>582</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591</v>
      </c>
      <c r="C74" s="874"/>
      <c r="D74" s="874"/>
      <c r="E74" s="874"/>
      <c r="F74" s="874"/>
      <c r="G74" s="874"/>
      <c r="H74" s="874"/>
      <c r="I74" s="874"/>
      <c r="J74" s="874"/>
      <c r="K74" s="874"/>
      <c r="L74" s="874"/>
      <c r="M74" s="874"/>
      <c r="N74" s="874"/>
      <c r="O74" s="874"/>
      <c r="P74" s="875"/>
      <c r="Q74" s="876">
        <v>3</v>
      </c>
      <c r="R74" s="830"/>
      <c r="S74" s="830"/>
      <c r="T74" s="830"/>
      <c r="U74" s="830"/>
      <c r="V74" s="830">
        <v>1</v>
      </c>
      <c r="W74" s="830"/>
      <c r="X74" s="830"/>
      <c r="Y74" s="830"/>
      <c r="Z74" s="830"/>
      <c r="AA74" s="830">
        <v>2</v>
      </c>
      <c r="AB74" s="830"/>
      <c r="AC74" s="830"/>
      <c r="AD74" s="830"/>
      <c r="AE74" s="830"/>
      <c r="AF74" s="830">
        <v>2</v>
      </c>
      <c r="AG74" s="830"/>
      <c r="AH74" s="830"/>
      <c r="AI74" s="830"/>
      <c r="AJ74" s="830"/>
      <c r="AK74" s="830">
        <v>0</v>
      </c>
      <c r="AL74" s="830"/>
      <c r="AM74" s="830"/>
      <c r="AN74" s="830"/>
      <c r="AO74" s="830"/>
      <c r="AP74" s="830" t="s">
        <v>582</v>
      </c>
      <c r="AQ74" s="830"/>
      <c r="AR74" s="830"/>
      <c r="AS74" s="830"/>
      <c r="AT74" s="830"/>
      <c r="AU74" s="830" t="s">
        <v>582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592</v>
      </c>
      <c r="C75" s="874"/>
      <c r="D75" s="874"/>
      <c r="E75" s="874"/>
      <c r="F75" s="874"/>
      <c r="G75" s="874"/>
      <c r="H75" s="874"/>
      <c r="I75" s="874"/>
      <c r="J75" s="874"/>
      <c r="K75" s="874"/>
      <c r="L75" s="874"/>
      <c r="M75" s="874"/>
      <c r="N75" s="874"/>
      <c r="O75" s="874"/>
      <c r="P75" s="875"/>
      <c r="Q75" s="877">
        <v>11</v>
      </c>
      <c r="R75" s="878"/>
      <c r="S75" s="878"/>
      <c r="T75" s="878"/>
      <c r="U75" s="834"/>
      <c r="V75" s="879">
        <v>9</v>
      </c>
      <c r="W75" s="878"/>
      <c r="X75" s="878"/>
      <c r="Y75" s="878"/>
      <c r="Z75" s="834"/>
      <c r="AA75" s="879">
        <v>2</v>
      </c>
      <c r="AB75" s="878"/>
      <c r="AC75" s="878"/>
      <c r="AD75" s="878"/>
      <c r="AE75" s="834"/>
      <c r="AF75" s="879">
        <v>2</v>
      </c>
      <c r="AG75" s="878"/>
      <c r="AH75" s="878"/>
      <c r="AI75" s="878"/>
      <c r="AJ75" s="834"/>
      <c r="AK75" s="830" t="s">
        <v>582</v>
      </c>
      <c r="AL75" s="830"/>
      <c r="AM75" s="830"/>
      <c r="AN75" s="830"/>
      <c r="AO75" s="830"/>
      <c r="AP75" s="830" t="s">
        <v>582</v>
      </c>
      <c r="AQ75" s="830"/>
      <c r="AR75" s="830"/>
      <c r="AS75" s="830"/>
      <c r="AT75" s="830"/>
      <c r="AU75" s="830" t="s">
        <v>582</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2388</v>
      </c>
      <c r="AG88" s="844"/>
      <c r="AH88" s="844"/>
      <c r="AI88" s="844"/>
      <c r="AJ88" s="844"/>
      <c r="AK88" s="841"/>
      <c r="AL88" s="841"/>
      <c r="AM88" s="841"/>
      <c r="AN88" s="841"/>
      <c r="AO88" s="841"/>
      <c r="AP88" s="844">
        <v>3701</v>
      </c>
      <c r="AQ88" s="844"/>
      <c r="AR88" s="844"/>
      <c r="AS88" s="844"/>
      <c r="AT88" s="844"/>
      <c r="AU88" s="844">
        <v>345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312</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312</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312</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1288348</v>
      </c>
      <c r="AB110" s="900"/>
      <c r="AC110" s="900"/>
      <c r="AD110" s="900"/>
      <c r="AE110" s="901"/>
      <c r="AF110" s="902">
        <v>1301496</v>
      </c>
      <c r="AG110" s="900"/>
      <c r="AH110" s="900"/>
      <c r="AI110" s="900"/>
      <c r="AJ110" s="901"/>
      <c r="AK110" s="902">
        <v>1384950</v>
      </c>
      <c r="AL110" s="900"/>
      <c r="AM110" s="900"/>
      <c r="AN110" s="900"/>
      <c r="AO110" s="901"/>
      <c r="AP110" s="903">
        <v>23</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12820578</v>
      </c>
      <c r="BR110" s="931"/>
      <c r="BS110" s="931"/>
      <c r="BT110" s="931"/>
      <c r="BU110" s="931"/>
      <c r="BV110" s="931">
        <v>12204271</v>
      </c>
      <c r="BW110" s="931"/>
      <c r="BX110" s="931"/>
      <c r="BY110" s="931"/>
      <c r="BZ110" s="931"/>
      <c r="CA110" s="931">
        <v>11360835</v>
      </c>
      <c r="CB110" s="931"/>
      <c r="CC110" s="931"/>
      <c r="CD110" s="931"/>
      <c r="CE110" s="931"/>
      <c r="CF110" s="944">
        <v>188.5</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396</v>
      </c>
      <c r="DH110" s="931"/>
      <c r="DI110" s="931"/>
      <c r="DJ110" s="931"/>
      <c r="DK110" s="931"/>
      <c r="DL110" s="931" t="s">
        <v>396</v>
      </c>
      <c r="DM110" s="931"/>
      <c r="DN110" s="931"/>
      <c r="DO110" s="931"/>
      <c r="DP110" s="931"/>
      <c r="DQ110" s="931" t="s">
        <v>414</v>
      </c>
      <c r="DR110" s="931"/>
      <c r="DS110" s="931"/>
      <c r="DT110" s="931"/>
      <c r="DU110" s="931"/>
      <c r="DV110" s="932" t="s">
        <v>130</v>
      </c>
      <c r="DW110" s="932"/>
      <c r="DX110" s="932"/>
      <c r="DY110" s="932"/>
      <c r="DZ110" s="933"/>
    </row>
    <row r="111" spans="1:131" s="230" customFormat="1" ht="26.25" customHeight="1" x14ac:dyDescent="0.15">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414</v>
      </c>
      <c r="AB111" s="938"/>
      <c r="AC111" s="938"/>
      <c r="AD111" s="938"/>
      <c r="AE111" s="939"/>
      <c r="AF111" s="940" t="s">
        <v>414</v>
      </c>
      <c r="AG111" s="938"/>
      <c r="AH111" s="938"/>
      <c r="AI111" s="938"/>
      <c r="AJ111" s="939"/>
      <c r="AK111" s="940" t="s">
        <v>414</v>
      </c>
      <c r="AL111" s="938"/>
      <c r="AM111" s="938"/>
      <c r="AN111" s="938"/>
      <c r="AO111" s="939"/>
      <c r="AP111" s="941" t="s">
        <v>130</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v>1347080</v>
      </c>
      <c r="BR111" s="926"/>
      <c r="BS111" s="926"/>
      <c r="BT111" s="926"/>
      <c r="BU111" s="926"/>
      <c r="BV111" s="926">
        <v>1257552</v>
      </c>
      <c r="BW111" s="926"/>
      <c r="BX111" s="926"/>
      <c r="BY111" s="926"/>
      <c r="BZ111" s="926"/>
      <c r="CA111" s="926">
        <v>1167039</v>
      </c>
      <c r="CB111" s="926"/>
      <c r="CC111" s="926"/>
      <c r="CD111" s="926"/>
      <c r="CE111" s="926"/>
      <c r="CF111" s="920">
        <v>19.399999999999999</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396</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4437294</v>
      </c>
      <c r="BR112" s="926"/>
      <c r="BS112" s="926"/>
      <c r="BT112" s="926"/>
      <c r="BU112" s="926"/>
      <c r="BV112" s="926">
        <v>4137356</v>
      </c>
      <c r="BW112" s="926"/>
      <c r="BX112" s="926"/>
      <c r="BY112" s="926"/>
      <c r="BZ112" s="926"/>
      <c r="CA112" s="926">
        <v>3196323</v>
      </c>
      <c r="CB112" s="926"/>
      <c r="CC112" s="926"/>
      <c r="CD112" s="926"/>
      <c r="CE112" s="926"/>
      <c r="CF112" s="920">
        <v>53</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396</v>
      </c>
      <c r="DH112" s="926"/>
      <c r="DI112" s="926"/>
      <c r="DJ112" s="926"/>
      <c r="DK112" s="926"/>
      <c r="DL112" s="926" t="s">
        <v>396</v>
      </c>
      <c r="DM112" s="926"/>
      <c r="DN112" s="926"/>
      <c r="DO112" s="926"/>
      <c r="DP112" s="926"/>
      <c r="DQ112" s="926" t="s">
        <v>396</v>
      </c>
      <c r="DR112" s="926"/>
      <c r="DS112" s="926"/>
      <c r="DT112" s="926"/>
      <c r="DU112" s="926"/>
      <c r="DV112" s="927" t="s">
        <v>396</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341799</v>
      </c>
      <c r="AB113" s="938"/>
      <c r="AC113" s="938"/>
      <c r="AD113" s="938"/>
      <c r="AE113" s="939"/>
      <c r="AF113" s="940">
        <v>300000</v>
      </c>
      <c r="AG113" s="938"/>
      <c r="AH113" s="938"/>
      <c r="AI113" s="938"/>
      <c r="AJ113" s="939"/>
      <c r="AK113" s="940">
        <v>265019</v>
      </c>
      <c r="AL113" s="938"/>
      <c r="AM113" s="938"/>
      <c r="AN113" s="938"/>
      <c r="AO113" s="939"/>
      <c r="AP113" s="941">
        <v>4.4000000000000004</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498462</v>
      </c>
      <c r="BR113" s="926"/>
      <c r="BS113" s="926"/>
      <c r="BT113" s="926"/>
      <c r="BU113" s="926"/>
      <c r="BV113" s="926">
        <v>426936</v>
      </c>
      <c r="BW113" s="926"/>
      <c r="BX113" s="926"/>
      <c r="BY113" s="926"/>
      <c r="BZ113" s="926"/>
      <c r="CA113" s="926">
        <v>345221</v>
      </c>
      <c r="CB113" s="926"/>
      <c r="CC113" s="926"/>
      <c r="CD113" s="926"/>
      <c r="CE113" s="926"/>
      <c r="CF113" s="920">
        <v>5.7</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396</v>
      </c>
      <c r="DH113" s="959"/>
      <c r="DI113" s="959"/>
      <c r="DJ113" s="959"/>
      <c r="DK113" s="960"/>
      <c r="DL113" s="961" t="s">
        <v>130</v>
      </c>
      <c r="DM113" s="959"/>
      <c r="DN113" s="959"/>
      <c r="DO113" s="959"/>
      <c r="DP113" s="960"/>
      <c r="DQ113" s="961" t="s">
        <v>396</v>
      </c>
      <c r="DR113" s="959"/>
      <c r="DS113" s="959"/>
      <c r="DT113" s="959"/>
      <c r="DU113" s="960"/>
      <c r="DV113" s="962" t="s">
        <v>396</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83647</v>
      </c>
      <c r="AB114" s="959"/>
      <c r="AC114" s="959"/>
      <c r="AD114" s="959"/>
      <c r="AE114" s="960"/>
      <c r="AF114" s="961">
        <v>71882</v>
      </c>
      <c r="AG114" s="959"/>
      <c r="AH114" s="959"/>
      <c r="AI114" s="959"/>
      <c r="AJ114" s="960"/>
      <c r="AK114" s="961">
        <v>79780</v>
      </c>
      <c r="AL114" s="959"/>
      <c r="AM114" s="959"/>
      <c r="AN114" s="959"/>
      <c r="AO114" s="960"/>
      <c r="AP114" s="962">
        <v>1.3</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556293</v>
      </c>
      <c r="BR114" s="926"/>
      <c r="BS114" s="926"/>
      <c r="BT114" s="926"/>
      <c r="BU114" s="926"/>
      <c r="BV114" s="926">
        <v>536234</v>
      </c>
      <c r="BW114" s="926"/>
      <c r="BX114" s="926"/>
      <c r="BY114" s="926"/>
      <c r="BZ114" s="926"/>
      <c r="CA114" s="926">
        <v>472001</v>
      </c>
      <c r="CB114" s="926"/>
      <c r="CC114" s="926"/>
      <c r="CD114" s="926"/>
      <c r="CE114" s="926"/>
      <c r="CF114" s="920">
        <v>7.8</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396</v>
      </c>
      <c r="DM114" s="959"/>
      <c r="DN114" s="959"/>
      <c r="DO114" s="959"/>
      <c r="DP114" s="960"/>
      <c r="DQ114" s="961" t="s">
        <v>396</v>
      </c>
      <c r="DR114" s="959"/>
      <c r="DS114" s="959"/>
      <c r="DT114" s="959"/>
      <c r="DU114" s="960"/>
      <c r="DV114" s="962" t="s">
        <v>396</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162199</v>
      </c>
      <c r="AB115" s="938"/>
      <c r="AC115" s="938"/>
      <c r="AD115" s="938"/>
      <c r="AE115" s="939"/>
      <c r="AF115" s="940">
        <v>192882</v>
      </c>
      <c r="AG115" s="938"/>
      <c r="AH115" s="938"/>
      <c r="AI115" s="938"/>
      <c r="AJ115" s="939"/>
      <c r="AK115" s="940">
        <v>193534</v>
      </c>
      <c r="AL115" s="938"/>
      <c r="AM115" s="938"/>
      <c r="AN115" s="938"/>
      <c r="AO115" s="939"/>
      <c r="AP115" s="941">
        <v>3.2</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396</v>
      </c>
      <c r="BR115" s="926"/>
      <c r="BS115" s="926"/>
      <c r="BT115" s="926"/>
      <c r="BU115" s="926"/>
      <c r="BV115" s="926" t="s">
        <v>396</v>
      </c>
      <c r="BW115" s="926"/>
      <c r="BX115" s="926"/>
      <c r="BY115" s="926"/>
      <c r="BZ115" s="926"/>
      <c r="CA115" s="926" t="s">
        <v>396</v>
      </c>
      <c r="CB115" s="926"/>
      <c r="CC115" s="926"/>
      <c r="CD115" s="926"/>
      <c r="CE115" s="926"/>
      <c r="CF115" s="920" t="s">
        <v>396</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396</v>
      </c>
      <c r="DH115" s="959"/>
      <c r="DI115" s="959"/>
      <c r="DJ115" s="959"/>
      <c r="DK115" s="960"/>
      <c r="DL115" s="961" t="s">
        <v>130</v>
      </c>
      <c r="DM115" s="959"/>
      <c r="DN115" s="959"/>
      <c r="DO115" s="959"/>
      <c r="DP115" s="960"/>
      <c r="DQ115" s="961" t="s">
        <v>396</v>
      </c>
      <c r="DR115" s="959"/>
      <c r="DS115" s="959"/>
      <c r="DT115" s="959"/>
      <c r="DU115" s="960"/>
      <c r="DV115" s="962" t="s">
        <v>396</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396</v>
      </c>
      <c r="AB116" s="959"/>
      <c r="AC116" s="959"/>
      <c r="AD116" s="959"/>
      <c r="AE116" s="960"/>
      <c r="AF116" s="961" t="s">
        <v>396</v>
      </c>
      <c r="AG116" s="959"/>
      <c r="AH116" s="959"/>
      <c r="AI116" s="959"/>
      <c r="AJ116" s="960"/>
      <c r="AK116" s="961" t="s">
        <v>396</v>
      </c>
      <c r="AL116" s="959"/>
      <c r="AM116" s="959"/>
      <c r="AN116" s="959"/>
      <c r="AO116" s="960"/>
      <c r="AP116" s="962" t="s">
        <v>130</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396</v>
      </c>
      <c r="BW116" s="926"/>
      <c r="BX116" s="926"/>
      <c r="BY116" s="926"/>
      <c r="BZ116" s="926"/>
      <c r="CA116" s="926" t="s">
        <v>396</v>
      </c>
      <c r="CB116" s="926"/>
      <c r="CC116" s="926"/>
      <c r="CD116" s="926"/>
      <c r="CE116" s="926"/>
      <c r="CF116" s="920" t="s">
        <v>396</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396</v>
      </c>
      <c r="DH116" s="959"/>
      <c r="DI116" s="959"/>
      <c r="DJ116" s="959"/>
      <c r="DK116" s="960"/>
      <c r="DL116" s="961" t="s">
        <v>396</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1875993</v>
      </c>
      <c r="AB117" s="979"/>
      <c r="AC117" s="979"/>
      <c r="AD117" s="979"/>
      <c r="AE117" s="980"/>
      <c r="AF117" s="981">
        <v>1866260</v>
      </c>
      <c r="AG117" s="979"/>
      <c r="AH117" s="979"/>
      <c r="AI117" s="979"/>
      <c r="AJ117" s="980"/>
      <c r="AK117" s="981">
        <v>1923283</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461</v>
      </c>
      <c r="BR117" s="926"/>
      <c r="BS117" s="926"/>
      <c r="BT117" s="926"/>
      <c r="BU117" s="926"/>
      <c r="BV117" s="926" t="s">
        <v>414</v>
      </c>
      <c r="BW117" s="926"/>
      <c r="BX117" s="926"/>
      <c r="BY117" s="926"/>
      <c r="BZ117" s="926"/>
      <c r="CA117" s="926" t="s">
        <v>414</v>
      </c>
      <c r="CB117" s="926"/>
      <c r="CC117" s="926"/>
      <c r="CD117" s="926"/>
      <c r="CE117" s="926"/>
      <c r="CF117" s="920" t="s">
        <v>130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414</v>
      </c>
      <c r="DM117" s="959"/>
      <c r="DN117" s="959"/>
      <c r="DO117" s="959"/>
      <c r="DP117" s="960"/>
      <c r="DQ117" s="961" t="s">
        <v>461</v>
      </c>
      <c r="DR117" s="959"/>
      <c r="DS117" s="959"/>
      <c r="DT117" s="959"/>
      <c r="DU117" s="960"/>
      <c r="DV117" s="962" t="s">
        <v>130</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312</v>
      </c>
      <c r="AL118" s="893"/>
      <c r="AM118" s="893"/>
      <c r="AN118" s="893"/>
      <c r="AO118" s="894"/>
      <c r="AP118" s="970" t="s">
        <v>434</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414</v>
      </c>
      <c r="BR118" s="1000"/>
      <c r="BS118" s="1000"/>
      <c r="BT118" s="1000"/>
      <c r="BU118" s="1000"/>
      <c r="BV118" s="1000" t="s">
        <v>414</v>
      </c>
      <c r="BW118" s="1000"/>
      <c r="BX118" s="1000"/>
      <c r="BY118" s="1000"/>
      <c r="BZ118" s="1000"/>
      <c r="CA118" s="1000" t="s">
        <v>461</v>
      </c>
      <c r="CB118" s="1000"/>
      <c r="CC118" s="1000"/>
      <c r="CD118" s="1000"/>
      <c r="CE118" s="1000"/>
      <c r="CF118" s="920" t="s">
        <v>130</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414</v>
      </c>
      <c r="DH118" s="959"/>
      <c r="DI118" s="959"/>
      <c r="DJ118" s="959"/>
      <c r="DK118" s="960"/>
      <c r="DL118" s="961" t="s">
        <v>130</v>
      </c>
      <c r="DM118" s="959"/>
      <c r="DN118" s="959"/>
      <c r="DO118" s="959"/>
      <c r="DP118" s="960"/>
      <c r="DQ118" s="961" t="s">
        <v>130</v>
      </c>
      <c r="DR118" s="959"/>
      <c r="DS118" s="959"/>
      <c r="DT118" s="959"/>
      <c r="DU118" s="960"/>
      <c r="DV118" s="962" t="s">
        <v>414</v>
      </c>
      <c r="DW118" s="963"/>
      <c r="DX118" s="963"/>
      <c r="DY118" s="963"/>
      <c r="DZ118" s="964"/>
    </row>
    <row r="119" spans="1:130" s="230" customFormat="1" ht="26.25" customHeight="1" x14ac:dyDescent="0.15">
      <c r="A119" s="1062"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461</v>
      </c>
      <c r="AB119" s="900"/>
      <c r="AC119" s="900"/>
      <c r="AD119" s="900"/>
      <c r="AE119" s="901"/>
      <c r="AF119" s="902" t="s">
        <v>130</v>
      </c>
      <c r="AG119" s="900"/>
      <c r="AH119" s="900"/>
      <c r="AI119" s="900"/>
      <c r="AJ119" s="901"/>
      <c r="AK119" s="902" t="s">
        <v>414</v>
      </c>
      <c r="AL119" s="900"/>
      <c r="AM119" s="900"/>
      <c r="AN119" s="900"/>
      <c r="AO119" s="901"/>
      <c r="AP119" s="903" t="s">
        <v>130</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465</v>
      </c>
      <c r="BP119" s="1005"/>
      <c r="BQ119" s="999">
        <v>19659707</v>
      </c>
      <c r="BR119" s="1000"/>
      <c r="BS119" s="1000"/>
      <c r="BT119" s="1000"/>
      <c r="BU119" s="1000"/>
      <c r="BV119" s="1000">
        <v>18562349</v>
      </c>
      <c r="BW119" s="1000"/>
      <c r="BX119" s="1000"/>
      <c r="BY119" s="1000"/>
      <c r="BZ119" s="1000"/>
      <c r="CA119" s="1000">
        <v>16541419</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1347080</v>
      </c>
      <c r="DH119" s="986"/>
      <c r="DI119" s="986"/>
      <c r="DJ119" s="986"/>
      <c r="DK119" s="987"/>
      <c r="DL119" s="985">
        <v>1257552</v>
      </c>
      <c r="DM119" s="986"/>
      <c r="DN119" s="986"/>
      <c r="DO119" s="986"/>
      <c r="DP119" s="987"/>
      <c r="DQ119" s="985">
        <v>1167039</v>
      </c>
      <c r="DR119" s="986"/>
      <c r="DS119" s="986"/>
      <c r="DT119" s="986"/>
      <c r="DU119" s="987"/>
      <c r="DV119" s="988">
        <v>19.399999999999999</v>
      </c>
      <c r="DW119" s="989"/>
      <c r="DX119" s="989"/>
      <c r="DY119" s="989"/>
      <c r="DZ119" s="990"/>
    </row>
    <row r="120" spans="1:130" s="230" customFormat="1" ht="26.25" customHeight="1" x14ac:dyDescent="0.15">
      <c r="A120" s="1063"/>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414</v>
      </c>
      <c r="AB120" s="959"/>
      <c r="AC120" s="959"/>
      <c r="AD120" s="959"/>
      <c r="AE120" s="960"/>
      <c r="AF120" s="961" t="s">
        <v>130</v>
      </c>
      <c r="AG120" s="959"/>
      <c r="AH120" s="959"/>
      <c r="AI120" s="959"/>
      <c r="AJ120" s="960"/>
      <c r="AK120" s="961" t="s">
        <v>414</v>
      </c>
      <c r="AL120" s="959"/>
      <c r="AM120" s="959"/>
      <c r="AN120" s="959"/>
      <c r="AO120" s="960"/>
      <c r="AP120" s="962" t="s">
        <v>130</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1725162</v>
      </c>
      <c r="BR120" s="931"/>
      <c r="BS120" s="931"/>
      <c r="BT120" s="931"/>
      <c r="BU120" s="931"/>
      <c r="BV120" s="931">
        <v>2266880</v>
      </c>
      <c r="BW120" s="931"/>
      <c r="BX120" s="931"/>
      <c r="BY120" s="931"/>
      <c r="BZ120" s="931"/>
      <c r="CA120" s="931">
        <v>2110463</v>
      </c>
      <c r="CB120" s="931"/>
      <c r="CC120" s="931"/>
      <c r="CD120" s="931"/>
      <c r="CE120" s="931"/>
      <c r="CF120" s="944">
        <v>35</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4437294</v>
      </c>
      <c r="DH120" s="931"/>
      <c r="DI120" s="931"/>
      <c r="DJ120" s="931"/>
      <c r="DK120" s="931"/>
      <c r="DL120" s="931">
        <v>4137356</v>
      </c>
      <c r="DM120" s="931"/>
      <c r="DN120" s="931"/>
      <c r="DO120" s="931"/>
      <c r="DP120" s="931"/>
      <c r="DQ120" s="931">
        <v>3196323</v>
      </c>
      <c r="DR120" s="931"/>
      <c r="DS120" s="931"/>
      <c r="DT120" s="931"/>
      <c r="DU120" s="931"/>
      <c r="DV120" s="932">
        <v>53</v>
      </c>
      <c r="DW120" s="932"/>
      <c r="DX120" s="932"/>
      <c r="DY120" s="932"/>
      <c r="DZ120" s="933"/>
    </row>
    <row r="121" spans="1:130" s="230" customFormat="1" ht="26.25" customHeight="1" x14ac:dyDescent="0.15">
      <c r="A121" s="1063"/>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414</v>
      </c>
      <c r="AB121" s="959"/>
      <c r="AC121" s="959"/>
      <c r="AD121" s="959"/>
      <c r="AE121" s="960"/>
      <c r="AF121" s="961" t="s">
        <v>130</v>
      </c>
      <c r="AG121" s="959"/>
      <c r="AH121" s="959"/>
      <c r="AI121" s="959"/>
      <c r="AJ121" s="960"/>
      <c r="AK121" s="961" t="s">
        <v>461</v>
      </c>
      <c r="AL121" s="959"/>
      <c r="AM121" s="959"/>
      <c r="AN121" s="959"/>
      <c r="AO121" s="960"/>
      <c r="AP121" s="962" t="s">
        <v>130</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88701</v>
      </c>
      <c r="BR121" s="926"/>
      <c r="BS121" s="926"/>
      <c r="BT121" s="926"/>
      <c r="BU121" s="926"/>
      <c r="BV121" s="926">
        <v>44515</v>
      </c>
      <c r="BW121" s="926"/>
      <c r="BX121" s="926"/>
      <c r="BY121" s="926"/>
      <c r="BZ121" s="926"/>
      <c r="CA121" s="926" t="s">
        <v>130</v>
      </c>
      <c r="CB121" s="926"/>
      <c r="CC121" s="926"/>
      <c r="CD121" s="926"/>
      <c r="CE121" s="926"/>
      <c r="CF121" s="920" t="s">
        <v>130</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414</v>
      </c>
      <c r="DM121" s="926"/>
      <c r="DN121" s="926"/>
      <c r="DO121" s="926"/>
      <c r="DP121" s="926"/>
      <c r="DQ121" s="926" t="s">
        <v>414</v>
      </c>
      <c r="DR121" s="926"/>
      <c r="DS121" s="926"/>
      <c r="DT121" s="926"/>
      <c r="DU121" s="926"/>
      <c r="DV121" s="927" t="s">
        <v>414</v>
      </c>
      <c r="DW121" s="927"/>
      <c r="DX121" s="927"/>
      <c r="DY121" s="927"/>
      <c r="DZ121" s="928"/>
    </row>
    <row r="122" spans="1:130" s="230" customFormat="1" ht="26.25" customHeight="1" x14ac:dyDescent="0.15">
      <c r="A122" s="1063"/>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414</v>
      </c>
      <c r="AB122" s="959"/>
      <c r="AC122" s="959"/>
      <c r="AD122" s="959"/>
      <c r="AE122" s="960"/>
      <c r="AF122" s="961" t="s">
        <v>130</v>
      </c>
      <c r="AG122" s="959"/>
      <c r="AH122" s="959"/>
      <c r="AI122" s="959"/>
      <c r="AJ122" s="960"/>
      <c r="AK122" s="961" t="s">
        <v>414</v>
      </c>
      <c r="AL122" s="959"/>
      <c r="AM122" s="959"/>
      <c r="AN122" s="959"/>
      <c r="AO122" s="960"/>
      <c r="AP122" s="962" t="s">
        <v>414</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10522097</v>
      </c>
      <c r="BR122" s="1000"/>
      <c r="BS122" s="1000"/>
      <c r="BT122" s="1000"/>
      <c r="BU122" s="1000"/>
      <c r="BV122" s="1000">
        <v>10200026</v>
      </c>
      <c r="BW122" s="1000"/>
      <c r="BX122" s="1000"/>
      <c r="BY122" s="1000"/>
      <c r="BZ122" s="1000"/>
      <c r="CA122" s="1000">
        <v>9612204</v>
      </c>
      <c r="CB122" s="1000"/>
      <c r="CC122" s="1000"/>
      <c r="CD122" s="1000"/>
      <c r="CE122" s="1000"/>
      <c r="CF122" s="1017">
        <v>159.5</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t="s">
        <v>414</v>
      </c>
      <c r="DH122" s="926"/>
      <c r="DI122" s="926"/>
      <c r="DJ122" s="926"/>
      <c r="DK122" s="926"/>
      <c r="DL122" s="926" t="s">
        <v>130</v>
      </c>
      <c r="DM122" s="926"/>
      <c r="DN122" s="926"/>
      <c r="DO122" s="926"/>
      <c r="DP122" s="926"/>
      <c r="DQ122" s="926" t="s">
        <v>414</v>
      </c>
      <c r="DR122" s="926"/>
      <c r="DS122" s="926"/>
      <c r="DT122" s="926"/>
      <c r="DU122" s="926"/>
      <c r="DV122" s="927" t="s">
        <v>130</v>
      </c>
      <c r="DW122" s="927"/>
      <c r="DX122" s="927"/>
      <c r="DY122" s="927"/>
      <c r="DZ122" s="928"/>
    </row>
    <row r="123" spans="1:130" s="230" customFormat="1" ht="26.25" customHeight="1" x14ac:dyDescent="0.15">
      <c r="A123" s="1063"/>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414</v>
      </c>
      <c r="AG123" s="959"/>
      <c r="AH123" s="959"/>
      <c r="AI123" s="959"/>
      <c r="AJ123" s="960"/>
      <c r="AK123" s="961" t="s">
        <v>414</v>
      </c>
      <c r="AL123" s="959"/>
      <c r="AM123" s="959"/>
      <c r="AN123" s="959"/>
      <c r="AO123" s="960"/>
      <c r="AP123" s="962" t="s">
        <v>130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476</v>
      </c>
      <c r="BP123" s="1005"/>
      <c r="BQ123" s="1035">
        <v>12335960</v>
      </c>
      <c r="BR123" s="1036"/>
      <c r="BS123" s="1036"/>
      <c r="BT123" s="1036"/>
      <c r="BU123" s="1036"/>
      <c r="BV123" s="1036">
        <v>12511421</v>
      </c>
      <c r="BW123" s="1036"/>
      <c r="BX123" s="1036"/>
      <c r="BY123" s="1036"/>
      <c r="BZ123" s="1036"/>
      <c r="CA123" s="1036">
        <v>11722667</v>
      </c>
      <c r="CB123" s="1036"/>
      <c r="CC123" s="1036"/>
      <c r="CD123" s="1036"/>
      <c r="CE123" s="1036"/>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63"/>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12452</v>
      </c>
      <c r="AB124" s="959"/>
      <c r="AC124" s="959"/>
      <c r="AD124" s="959"/>
      <c r="AE124" s="960"/>
      <c r="AF124" s="961">
        <v>11874</v>
      </c>
      <c r="AG124" s="959"/>
      <c r="AH124" s="959"/>
      <c r="AI124" s="959"/>
      <c r="AJ124" s="960"/>
      <c r="AK124" s="961">
        <v>8804</v>
      </c>
      <c r="AL124" s="959"/>
      <c r="AM124" s="959"/>
      <c r="AN124" s="959"/>
      <c r="AO124" s="960"/>
      <c r="AP124" s="962">
        <v>0.1</v>
      </c>
      <c r="AQ124" s="963"/>
      <c r="AR124" s="963"/>
      <c r="AS124" s="963"/>
      <c r="AT124" s="964"/>
      <c r="AU124" s="1031" t="s">
        <v>477</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125.6</v>
      </c>
      <c r="BR124" s="1027"/>
      <c r="BS124" s="1027"/>
      <c r="BT124" s="1027"/>
      <c r="BU124" s="1027"/>
      <c r="BV124" s="1027">
        <v>97.7</v>
      </c>
      <c r="BW124" s="1027"/>
      <c r="BX124" s="1027"/>
      <c r="BY124" s="1027"/>
      <c r="BZ124" s="1027"/>
      <c r="CA124" s="1027">
        <v>79.900000000000006</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461</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15">
      <c r="A125" s="1063"/>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414</v>
      </c>
      <c r="AL125" s="959"/>
      <c r="AM125" s="959"/>
      <c r="AN125" s="959"/>
      <c r="AO125" s="960"/>
      <c r="AP125" s="962" t="s">
        <v>414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461</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63"/>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104346</v>
      </c>
      <c r="AB126" s="959"/>
      <c r="AC126" s="959"/>
      <c r="AD126" s="959"/>
      <c r="AE126" s="960"/>
      <c r="AF126" s="961">
        <v>104346</v>
      </c>
      <c r="AG126" s="959"/>
      <c r="AH126" s="959"/>
      <c r="AI126" s="959"/>
      <c r="AJ126" s="960"/>
      <c r="AK126" s="961">
        <v>104346</v>
      </c>
      <c r="AL126" s="959"/>
      <c r="AM126" s="959"/>
      <c r="AN126" s="959"/>
      <c r="AO126" s="960"/>
      <c r="AP126" s="962">
        <v>1.7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414</v>
      </c>
      <c r="DR126" s="926"/>
      <c r="DS126" s="926"/>
      <c r="DT126" s="926"/>
      <c r="DU126" s="926"/>
      <c r="DV126" s="927" t="s">
        <v>130</v>
      </c>
      <c r="DW126" s="927"/>
      <c r="DX126" s="927"/>
      <c r="DY126" s="927"/>
      <c r="DZ126" s="928"/>
    </row>
    <row r="127" spans="1:130" s="230" customFormat="1" ht="26.25" customHeight="1" x14ac:dyDescent="0.15">
      <c r="A127" s="1064"/>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45401</v>
      </c>
      <c r="AB127" s="959"/>
      <c r="AC127" s="959"/>
      <c r="AD127" s="959"/>
      <c r="AE127" s="960"/>
      <c r="AF127" s="961">
        <v>76662</v>
      </c>
      <c r="AG127" s="959"/>
      <c r="AH127" s="959"/>
      <c r="AI127" s="959"/>
      <c r="AJ127" s="960"/>
      <c r="AK127" s="961">
        <v>80384</v>
      </c>
      <c r="AL127" s="959"/>
      <c r="AM127" s="959"/>
      <c r="AN127" s="959"/>
      <c r="AO127" s="960"/>
      <c r="AP127" s="962">
        <v>1.3</v>
      </c>
      <c r="AQ127" s="963"/>
      <c r="AR127" s="963"/>
      <c r="AS127" s="963"/>
      <c r="AT127" s="964"/>
      <c r="AU127" s="232"/>
      <c r="AV127" s="232"/>
      <c r="AW127" s="232"/>
      <c r="AX127" s="1037" t="s">
        <v>483</v>
      </c>
      <c r="AY127" s="1038"/>
      <c r="AZ127" s="1038"/>
      <c r="BA127" s="1038"/>
      <c r="BB127" s="1038"/>
      <c r="BC127" s="1038"/>
      <c r="BD127" s="1038"/>
      <c r="BE127" s="1039"/>
      <c r="BF127" s="1040" t="s">
        <v>484</v>
      </c>
      <c r="BG127" s="1038"/>
      <c r="BH127" s="1038"/>
      <c r="BI127" s="1038"/>
      <c r="BJ127" s="1038"/>
      <c r="BK127" s="1038"/>
      <c r="BL127" s="1039"/>
      <c r="BM127" s="1040" t="s">
        <v>485</v>
      </c>
      <c r="BN127" s="1038"/>
      <c r="BO127" s="1038"/>
      <c r="BP127" s="1038"/>
      <c r="BQ127" s="1038"/>
      <c r="BR127" s="1038"/>
      <c r="BS127" s="1039"/>
      <c r="BT127" s="1040" t="s">
        <v>486</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414</v>
      </c>
      <c r="DH127" s="926"/>
      <c r="DI127" s="926"/>
      <c r="DJ127" s="926"/>
      <c r="DK127" s="926"/>
      <c r="DL127" s="926" t="s">
        <v>130</v>
      </c>
      <c r="DM127" s="926"/>
      <c r="DN127" s="926"/>
      <c r="DO127" s="926"/>
      <c r="DP127" s="926"/>
      <c r="DQ127" s="926" t="s">
        <v>130</v>
      </c>
      <c r="DR127" s="926"/>
      <c r="DS127" s="926"/>
      <c r="DT127" s="926"/>
      <c r="DU127" s="926"/>
      <c r="DV127" s="927" t="s">
        <v>414</v>
      </c>
      <c r="DW127" s="927"/>
      <c r="DX127" s="927"/>
      <c r="DY127" s="927"/>
      <c r="DZ127" s="928"/>
    </row>
    <row r="128" spans="1:130" s="230" customFormat="1" ht="26.25" customHeight="1" thickBot="1" x14ac:dyDescent="0.2">
      <c r="A128" s="1047" t="s">
        <v>488</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489</v>
      </c>
      <c r="X128" s="1049"/>
      <c r="Y128" s="1049"/>
      <c r="Z128" s="1050"/>
      <c r="AA128" s="1051">
        <v>43751</v>
      </c>
      <c r="AB128" s="1052"/>
      <c r="AC128" s="1052"/>
      <c r="AD128" s="1052"/>
      <c r="AE128" s="1053"/>
      <c r="AF128" s="1054">
        <v>43176</v>
      </c>
      <c r="AG128" s="1052"/>
      <c r="AH128" s="1052"/>
      <c r="AI128" s="1052"/>
      <c r="AJ128" s="1053"/>
      <c r="AK128" s="1054">
        <v>26804</v>
      </c>
      <c r="AL128" s="1052"/>
      <c r="AM128" s="1052"/>
      <c r="AN128" s="1052"/>
      <c r="AO128" s="1053"/>
      <c r="AP128" s="1055"/>
      <c r="AQ128" s="1056"/>
      <c r="AR128" s="1056"/>
      <c r="AS128" s="1056"/>
      <c r="AT128" s="1057"/>
      <c r="AU128" s="232"/>
      <c r="AV128" s="232"/>
      <c r="AW128" s="232"/>
      <c r="AX128" s="896" t="s">
        <v>490</v>
      </c>
      <c r="AY128" s="897"/>
      <c r="AZ128" s="897"/>
      <c r="BA128" s="897"/>
      <c r="BB128" s="897"/>
      <c r="BC128" s="897"/>
      <c r="BD128" s="897"/>
      <c r="BE128" s="898"/>
      <c r="BF128" s="1058" t="s">
        <v>130</v>
      </c>
      <c r="BG128" s="1059"/>
      <c r="BH128" s="1059"/>
      <c r="BI128" s="1059"/>
      <c r="BJ128" s="1059"/>
      <c r="BK128" s="1059"/>
      <c r="BL128" s="1060"/>
      <c r="BM128" s="1058">
        <v>14.08</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491</v>
      </c>
      <c r="CQ128" s="740"/>
      <c r="CR128" s="740"/>
      <c r="CS128" s="740"/>
      <c r="CT128" s="740"/>
      <c r="CU128" s="740"/>
      <c r="CV128" s="740"/>
      <c r="CW128" s="740"/>
      <c r="CX128" s="740"/>
      <c r="CY128" s="740"/>
      <c r="CZ128" s="740"/>
      <c r="DA128" s="740"/>
      <c r="DB128" s="740"/>
      <c r="DC128" s="740"/>
      <c r="DD128" s="740"/>
      <c r="DE128" s="740"/>
      <c r="DF128" s="1042"/>
      <c r="DG128" s="1043" t="s">
        <v>130</v>
      </c>
      <c r="DH128" s="1044"/>
      <c r="DI128" s="1044"/>
      <c r="DJ128" s="1044"/>
      <c r="DK128" s="1044"/>
      <c r="DL128" s="1044" t="s">
        <v>414</v>
      </c>
      <c r="DM128" s="1044"/>
      <c r="DN128" s="1044"/>
      <c r="DO128" s="1044"/>
      <c r="DP128" s="1044"/>
      <c r="DQ128" s="1044" t="s">
        <v>130</v>
      </c>
      <c r="DR128" s="1044"/>
      <c r="DS128" s="1044"/>
      <c r="DT128" s="1044"/>
      <c r="DU128" s="1044"/>
      <c r="DV128" s="1045" t="s">
        <v>414</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6760961</v>
      </c>
      <c r="AB129" s="959"/>
      <c r="AC129" s="959"/>
      <c r="AD129" s="959"/>
      <c r="AE129" s="960"/>
      <c r="AF129" s="961">
        <v>7085222</v>
      </c>
      <c r="AG129" s="959"/>
      <c r="AH129" s="959"/>
      <c r="AI129" s="959"/>
      <c r="AJ129" s="960"/>
      <c r="AK129" s="961">
        <v>6916226</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414</v>
      </c>
      <c r="BG129" s="1067"/>
      <c r="BH129" s="1067"/>
      <c r="BI129" s="1067"/>
      <c r="BJ129" s="1067"/>
      <c r="BK129" s="1067"/>
      <c r="BL129" s="1068"/>
      <c r="BM129" s="1066">
        <v>19.079999999999998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930335</v>
      </c>
      <c r="AB130" s="959"/>
      <c r="AC130" s="959"/>
      <c r="AD130" s="959"/>
      <c r="AE130" s="960"/>
      <c r="AF130" s="961">
        <v>897963</v>
      </c>
      <c r="AG130" s="959"/>
      <c r="AH130" s="959"/>
      <c r="AI130" s="959"/>
      <c r="AJ130" s="960"/>
      <c r="AK130" s="961">
        <v>890274</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15.7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5830626</v>
      </c>
      <c r="AB131" s="986"/>
      <c r="AC131" s="986"/>
      <c r="AD131" s="986"/>
      <c r="AE131" s="987"/>
      <c r="AF131" s="985">
        <v>6187259</v>
      </c>
      <c r="AG131" s="986"/>
      <c r="AH131" s="986"/>
      <c r="AI131" s="986"/>
      <c r="AJ131" s="987"/>
      <c r="AK131" s="985">
        <v>6025952</v>
      </c>
      <c r="AL131" s="986"/>
      <c r="AM131" s="986"/>
      <c r="AN131" s="986"/>
      <c r="AO131" s="987"/>
      <c r="AP131" s="1110"/>
      <c r="AQ131" s="1111"/>
      <c r="AR131" s="1111"/>
      <c r="AS131" s="1111"/>
      <c r="AT131" s="1112"/>
      <c r="AU131" s="233"/>
      <c r="AV131" s="233"/>
      <c r="AW131" s="233"/>
      <c r="AX131" s="1083" t="s">
        <v>498</v>
      </c>
      <c r="AY131" s="740"/>
      <c r="AZ131" s="740"/>
      <c r="BA131" s="740"/>
      <c r="BB131" s="740"/>
      <c r="BC131" s="740"/>
      <c r="BD131" s="740"/>
      <c r="BE131" s="1042"/>
      <c r="BF131" s="1084">
        <v>79.900000000000006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15.46844198</v>
      </c>
      <c r="AB132" s="1097"/>
      <c r="AC132" s="1097"/>
      <c r="AD132" s="1097"/>
      <c r="AE132" s="1098"/>
      <c r="AF132" s="1099">
        <v>14.952032880000001</v>
      </c>
      <c r="AG132" s="1097"/>
      <c r="AH132" s="1097"/>
      <c r="AI132" s="1097"/>
      <c r="AJ132" s="1098"/>
      <c r="AK132" s="1099">
        <v>16.697859520000002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15</v>
      </c>
      <c r="AB133" s="1080"/>
      <c r="AC133" s="1080"/>
      <c r="AD133" s="1080"/>
      <c r="AE133" s="1081"/>
      <c r="AF133" s="1079">
        <v>15.8</v>
      </c>
      <c r="AG133" s="1080"/>
      <c r="AH133" s="1080"/>
      <c r="AI133" s="1080"/>
      <c r="AJ133" s="1081"/>
      <c r="AK133" s="1079">
        <v>15.7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WZfhVN86g9aCxhJz02mN549qGSP8gsVJWEoB8HXpv8yGS1ybWMZMkTi36qXgTZ4fxxtL1yk++LiWkPuFf28Lg==" saltValue="0f3+cgBYpALR6UAMYPpt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s52b25bUlwBARciTiIlFn7wFYoGXdkx7BkTX9gls94OSGcVTHuSuROeN0Smou9LWa7fh7w2AJfwkXgNh/3/6A==" saltValue="+Pe2WmUjBkK7vve+ARn5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7fcxWBmkJC4Y0OA7QyGRDN8pp7dzGufggZZozbyi8ADfHVRnBS4CjIwGlujDucObDJCkx1F4xFNAizrgg7HmQ==" saltValue="VSAG4h0qnWFml/OnDM1g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1557173</v>
      </c>
      <c r="AP9" s="281">
        <v>58606</v>
      </c>
      <c r="AQ9" s="282">
        <v>65553</v>
      </c>
      <c r="AR9" s="283">
        <v>-10.6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215540</v>
      </c>
      <c r="AP10" s="284">
        <v>8112</v>
      </c>
      <c r="AQ10" s="285">
        <v>8503</v>
      </c>
      <c r="AR10" s="286">
        <v>-4.5999999999999996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v>675</v>
      </c>
      <c r="AP11" s="284">
        <v>25</v>
      </c>
      <c r="AQ11" s="285">
        <v>289</v>
      </c>
      <c r="AR11" s="286">
        <v>-91.3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514</v>
      </c>
      <c r="AP12" s="284" t="s">
        <v>514</v>
      </c>
      <c r="AQ12" s="285">
        <v>23</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37546</v>
      </c>
      <c r="AP13" s="284">
        <v>1413</v>
      </c>
      <c r="AQ13" s="285">
        <v>2667</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5221</v>
      </c>
      <c r="AP14" s="284">
        <v>196</v>
      </c>
      <c r="AQ14" s="285">
        <v>1163</v>
      </c>
      <c r="AR14" s="286">
        <v>-83.1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-122621</v>
      </c>
      <c r="AP15" s="284">
        <v>-4615</v>
      </c>
      <c r="AQ15" s="285">
        <v>-4250</v>
      </c>
      <c r="AR15" s="286">
        <v>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1693534</v>
      </c>
      <c r="AP16" s="284">
        <v>63739</v>
      </c>
      <c r="AQ16" s="285">
        <v>73949</v>
      </c>
      <c r="AR16" s="286">
        <v>-13.8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6.4</v>
      </c>
      <c r="AP21" s="298">
        <v>6.65</v>
      </c>
      <c r="AQ21" s="299">
        <v>-0.25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95.9</v>
      </c>
      <c r="AP22" s="303">
        <v>97</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1384950</v>
      </c>
      <c r="AP32" s="312">
        <v>52125</v>
      </c>
      <c r="AQ32" s="313">
        <v>33124</v>
      </c>
      <c r="AR32" s="314">
        <v>57.4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265019</v>
      </c>
      <c r="AP35" s="312">
        <v>9974</v>
      </c>
      <c r="AQ35" s="313">
        <v>9022</v>
      </c>
      <c r="AR35" s="314">
        <v>10.6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79780</v>
      </c>
      <c r="AP36" s="312">
        <v>3003</v>
      </c>
      <c r="AQ36" s="313">
        <v>1987</v>
      </c>
      <c r="AR36" s="314">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v>193534</v>
      </c>
      <c r="AP37" s="312">
        <v>7284</v>
      </c>
      <c r="AQ37" s="313">
        <v>678</v>
      </c>
      <c r="AR37" s="314">
        <v>974.3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t="s">
        <v>514</v>
      </c>
      <c r="AP38" s="315" t="s">
        <v>514</v>
      </c>
      <c r="AQ38" s="316">
        <v>0</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-26804</v>
      </c>
      <c r="AP39" s="312">
        <v>-1009</v>
      </c>
      <c r="AQ39" s="313">
        <v>-3119</v>
      </c>
      <c r="AR39" s="314">
        <v>-67.599999999999994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-890274</v>
      </c>
      <c r="AP40" s="312">
        <v>-33507</v>
      </c>
      <c r="AQ40" s="313">
        <v>-27108</v>
      </c>
      <c r="AR40" s="314">
        <v>23.6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1006205</v>
      </c>
      <c r="AP41" s="312">
        <v>37870</v>
      </c>
      <c r="AQ41" s="313">
        <v>14583</v>
      </c>
      <c r="AR41" s="314">
        <v>159.69999999999999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2523547</v>
      </c>
      <c r="AN51" s="334">
        <v>92373</v>
      </c>
      <c r="AO51" s="335">
        <v>14.7</v>
      </c>
      <c r="AP51" s="336">
        <v>47387</v>
      </c>
      <c r="AQ51" s="337">
        <v>-9.1999999999999993</v>
      </c>
      <c r="AR51" s="338">
        <v>23.9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464034</v>
      </c>
      <c r="AN52" s="342">
        <v>16986</v>
      </c>
      <c r="AO52" s="343">
        <v>-34.700000000000003</v>
      </c>
      <c r="AP52" s="344">
        <v>24928</v>
      </c>
      <c r="AQ52" s="345">
        <v>0.3</v>
      </c>
      <c r="AR52" s="346">
        <v>-35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3060063</v>
      </c>
      <c r="AN53" s="334">
        <v>111775</v>
      </c>
      <c r="AO53" s="335">
        <v>21</v>
      </c>
      <c r="AP53" s="336">
        <v>51264</v>
      </c>
      <c r="AQ53" s="337">
        <v>8.1999999999999993</v>
      </c>
      <c r="AR53" s="338">
        <v>12.8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634686</v>
      </c>
      <c r="AN54" s="342">
        <v>23183</v>
      </c>
      <c r="AO54" s="343">
        <v>36.5</v>
      </c>
      <c r="AP54" s="344">
        <v>26040</v>
      </c>
      <c r="AQ54" s="345">
        <v>4.5</v>
      </c>
      <c r="AR54" s="346">
        <v>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1107951</v>
      </c>
      <c r="AN55" s="334">
        <v>40834</v>
      </c>
      <c r="AO55" s="335">
        <v>-63.5</v>
      </c>
      <c r="AP55" s="336">
        <v>52068</v>
      </c>
      <c r="AQ55" s="337">
        <v>1.6</v>
      </c>
      <c r="AR55" s="338">
        <v>-65.099999999999994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495644</v>
      </c>
      <c r="AN56" s="342">
        <v>18267</v>
      </c>
      <c r="AO56" s="343">
        <v>-21.2</v>
      </c>
      <c r="AP56" s="344">
        <v>26936</v>
      </c>
      <c r="AQ56" s="345">
        <v>3.4</v>
      </c>
      <c r="AR56" s="346">
        <v>-24.6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923323</v>
      </c>
      <c r="AN57" s="334">
        <v>34273</v>
      </c>
      <c r="AO57" s="335">
        <v>-16.100000000000001</v>
      </c>
      <c r="AP57" s="336">
        <v>47161</v>
      </c>
      <c r="AQ57" s="337">
        <v>-9.4</v>
      </c>
      <c r="AR57" s="338">
        <v>-6.7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421982</v>
      </c>
      <c r="AN58" s="342">
        <v>15664</v>
      </c>
      <c r="AO58" s="343">
        <v>-14.2</v>
      </c>
      <c r="AP58" s="344">
        <v>24595</v>
      </c>
      <c r="AQ58" s="345">
        <v>-8.6999999999999993</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1088576</v>
      </c>
      <c r="AN59" s="334">
        <v>40970</v>
      </c>
      <c r="AO59" s="335">
        <v>19.5</v>
      </c>
      <c r="AP59" s="336">
        <v>43423</v>
      </c>
      <c r="AQ59" s="337">
        <v>-7.9</v>
      </c>
      <c r="AR59" s="338">
        <v>27.4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420072</v>
      </c>
      <c r="AN60" s="342">
        <v>15810</v>
      </c>
      <c r="AO60" s="343">
        <v>0.9</v>
      </c>
      <c r="AP60" s="344">
        <v>22207</v>
      </c>
      <c r="AQ60" s="345">
        <v>-9.6999999999999993</v>
      </c>
      <c r="AR60" s="346">
        <v>10.6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1740692</v>
      </c>
      <c r="AN61" s="349">
        <v>64045</v>
      </c>
      <c r="AO61" s="350">
        <v>-4.9000000000000004</v>
      </c>
      <c r="AP61" s="351">
        <v>48261</v>
      </c>
      <c r="AQ61" s="352">
        <v>-3.3</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487284</v>
      </c>
      <c r="AN62" s="342">
        <v>17982</v>
      </c>
      <c r="AO62" s="343">
        <v>-6.5</v>
      </c>
      <c r="AP62" s="344">
        <v>24941</v>
      </c>
      <c r="AQ62" s="345">
        <v>-2</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SMAPyiyTpsSZ8qLTLsXbCfr9GpmbJdmX1MNiaEKlxc1iqGeA7Mpb4JnD4+3/vnG4UkP7G+Ad8a7i6NEPwFkjQ==" saltValue="9FJ/qWq1htMCiMlGgm3T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50" zoomScaleNormal="50" zoomScaleSheetLayoutView="55" workbookViewId="0">
      <selection activeCell="B1" sqref="B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XGUl5TbGVnUBJgdaAlMJZ62eDD26oTpCoBDF+qFTLJVErLMB+c9Hubhla/YVffQxywwol10N16Rv4u5ZDOi2gA==" saltValue="DtKCi2kH68UWvDCctY/d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ipc3OGlZiUTwHApuB5iQR9ioQVnidOXxU1QqWWMlC71gDeGOVJ7EOf+lF1bpgsRbEo5q9d6vIidmCRcAhOT21w==" saltValue="WC8OMgdX5GfSkX0PWjCu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20.52</v>
      </c>
      <c r="G47" s="12">
        <v>11.54</v>
      </c>
      <c r="H47" s="12">
        <v>12.76</v>
      </c>
      <c r="I47" s="12">
        <v>19.420000000000002</v>
      </c>
      <c r="J47" s="13">
        <v>17.96</v>
      </c>
    </row>
    <row r="48" spans="2:10" ht="57.75" customHeight="1" x14ac:dyDescent="0.15">
      <c r="B48" s="14"/>
      <c r="C48" s="1141" t="s">
        <v>4</v>
      </c>
      <c r="D48" s="1141"/>
      <c r="E48" s="1142"/>
      <c r="F48" s="15">
        <v>7.27</v>
      </c>
      <c r="G48" s="16">
        <v>7.08</v>
      </c>
      <c r="H48" s="16">
        <v>5.28</v>
      </c>
      <c r="I48" s="16">
        <v>7.09</v>
      </c>
      <c r="J48" s="17">
        <v>7.68</v>
      </c>
    </row>
    <row r="49" spans="2:10" ht="57.75" customHeight="1" thickBot="1" x14ac:dyDescent="0.2">
      <c r="B49" s="18"/>
      <c r="C49" s="1143" t="s">
        <v>5</v>
      </c>
      <c r="D49" s="1143"/>
      <c r="E49" s="1144"/>
      <c r="F49" s="19">
        <v>0.35</v>
      </c>
      <c r="G49" s="20" t="s">
        <v>560</v>
      </c>
      <c r="H49" s="20" t="s">
        <v>561</v>
      </c>
      <c r="I49" s="20">
        <v>9.3000000000000007</v>
      </c>
      <c r="J49" s="21" t="s">
        <v>562</v>
      </c>
    </row>
    <row r="50" spans="2:10" x14ac:dyDescent="0.15"/>
  </sheetData>
  <sheetProtection algorithmName="SHA-512" hashValue="zmwxGfreHIgObNBgZGNb5FKDcciV/GvTEo86ZJYxX+rl6aVcchAOAjA3HWgXfsq4cYKVX7qltRLc/E3+Rw1SDQ==" saltValue="uuRMUkU8fZkgLq2wZ3f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563</v>
      </c>
      <c r="D34" s="1151"/>
      <c r="E34" s="1152"/>
      <c r="F34" s="32">
        <v>7.33</v>
      </c>
      <c r="G34" s="33">
        <v>7.13</v>
      </c>
      <c r="H34" s="33">
        <v>5.38</v>
      </c>
      <c r="I34" s="33">
        <v>7.19</v>
      </c>
      <c r="J34" s="34">
        <v>7.68</v>
      </c>
      <c r="K34" s="22"/>
      <c r="L34" s="22"/>
      <c r="M34" s="22"/>
      <c r="N34" s="22"/>
      <c r="O34" s="22"/>
      <c r="P34" s="22"/>
    </row>
    <row r="35" spans="1:16" ht="39" customHeight="1" x14ac:dyDescent="0.15">
      <c r="A35" s="22"/>
      <c r="B35" s="35"/>
      <c r="C35" s="1145" t="s">
        <v>564</v>
      </c>
      <c r="D35" s="1146"/>
      <c r="E35" s="1147"/>
      <c r="F35" s="36">
        <v>2.99</v>
      </c>
      <c r="G35" s="37">
        <v>7.48</v>
      </c>
      <c r="H35" s="37">
        <v>6.51</v>
      </c>
      <c r="I35" s="37">
        <v>6.68</v>
      </c>
      <c r="J35" s="38">
        <v>6.59</v>
      </c>
      <c r="K35" s="22"/>
      <c r="L35" s="22"/>
      <c r="M35" s="22"/>
      <c r="N35" s="22"/>
      <c r="O35" s="22"/>
      <c r="P35" s="22"/>
    </row>
    <row r="36" spans="1:16" ht="39" customHeight="1" x14ac:dyDescent="0.15">
      <c r="A36" s="22"/>
      <c r="B36" s="35"/>
      <c r="C36" s="1145" t="s">
        <v>565</v>
      </c>
      <c r="D36" s="1146"/>
      <c r="E36" s="1147"/>
      <c r="F36" s="36">
        <v>5.94</v>
      </c>
      <c r="G36" s="37">
        <v>7.44</v>
      </c>
      <c r="H36" s="37">
        <v>8.52</v>
      </c>
      <c r="I36" s="37">
        <v>7.18</v>
      </c>
      <c r="J36" s="38">
        <v>6.33</v>
      </c>
      <c r="K36" s="22"/>
      <c r="L36" s="22"/>
      <c r="M36" s="22"/>
      <c r="N36" s="22"/>
      <c r="O36" s="22"/>
      <c r="P36" s="22"/>
    </row>
    <row r="37" spans="1:16" ht="39" customHeight="1" x14ac:dyDescent="0.15">
      <c r="A37" s="22"/>
      <c r="B37" s="35"/>
      <c r="C37" s="1145" t="s">
        <v>566</v>
      </c>
      <c r="D37" s="1146"/>
      <c r="E37" s="1147"/>
      <c r="F37" s="36">
        <v>2.41</v>
      </c>
      <c r="G37" s="37">
        <v>1.98</v>
      </c>
      <c r="H37" s="37">
        <v>2.02</v>
      </c>
      <c r="I37" s="37">
        <v>2.63</v>
      </c>
      <c r="J37" s="38">
        <v>2.97</v>
      </c>
      <c r="K37" s="22"/>
      <c r="L37" s="22"/>
      <c r="M37" s="22"/>
      <c r="N37" s="22"/>
      <c r="O37" s="22"/>
      <c r="P37" s="22"/>
    </row>
    <row r="38" spans="1:16" ht="39" customHeight="1" x14ac:dyDescent="0.15">
      <c r="A38" s="22"/>
      <c r="B38" s="35"/>
      <c r="C38" s="1145" t="s">
        <v>567</v>
      </c>
      <c r="D38" s="1146"/>
      <c r="E38" s="1147"/>
      <c r="F38" s="36">
        <v>0.77</v>
      </c>
      <c r="G38" s="37">
        <v>0.34</v>
      </c>
      <c r="H38" s="37">
        <v>0.63</v>
      </c>
      <c r="I38" s="37">
        <v>0.46</v>
      </c>
      <c r="J38" s="38">
        <v>0.32</v>
      </c>
      <c r="K38" s="22"/>
      <c r="L38" s="22"/>
      <c r="M38" s="22"/>
      <c r="N38" s="22"/>
      <c r="O38" s="22"/>
      <c r="P38" s="22"/>
    </row>
    <row r="39" spans="1:16" ht="39" customHeight="1" x14ac:dyDescent="0.15">
      <c r="A39" s="22"/>
      <c r="B39" s="35"/>
      <c r="C39" s="1145" t="s">
        <v>568</v>
      </c>
      <c r="D39" s="1146"/>
      <c r="E39" s="1147"/>
      <c r="F39" s="36">
        <v>0.04</v>
      </c>
      <c r="G39" s="37">
        <v>0</v>
      </c>
      <c r="H39" s="37">
        <v>0.03</v>
      </c>
      <c r="I39" s="37">
        <v>0.04</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570</v>
      </c>
      <c r="D43" s="1149"/>
      <c r="E43" s="1150"/>
      <c r="F43" s="41">
        <v>0.03</v>
      </c>
      <c r="G43" s="42">
        <v>0.05</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jD0RluqF9tVBosXOAthNTiG0glXEKtBcqYAj3txqUkjvdo7j95spc3NM+A4XDW9QVreDxtEbWSTci8D7XTgOw==" saltValue="Y19Z3iOEUTClCqBnXh9c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1176</v>
      </c>
      <c r="L45" s="60">
        <v>1251</v>
      </c>
      <c r="M45" s="60">
        <v>1288</v>
      </c>
      <c r="N45" s="60">
        <v>1301</v>
      </c>
      <c r="O45" s="61">
        <v>1385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335</v>
      </c>
      <c r="L48" s="64">
        <v>471</v>
      </c>
      <c r="M48" s="64">
        <v>342</v>
      </c>
      <c r="N48" s="64">
        <v>300</v>
      </c>
      <c r="O48" s="65">
        <v>265</v>
      </c>
      <c r="P48" s="48"/>
      <c r="Q48" s="48"/>
      <c r="R48" s="48"/>
      <c r="S48" s="48"/>
      <c r="T48" s="48"/>
      <c r="U48" s="48"/>
    </row>
    <row r="49" spans="1:21" ht="30.75" customHeight="1" x14ac:dyDescent="0.15">
      <c r="A49" s="48"/>
      <c r="B49" s="1155"/>
      <c r="C49" s="1156"/>
      <c r="D49" s="62"/>
      <c r="E49" s="1161" t="s">
        <v>16</v>
      </c>
      <c r="F49" s="1161"/>
      <c r="G49" s="1161"/>
      <c r="H49" s="1161"/>
      <c r="I49" s="1161"/>
      <c r="J49" s="1162"/>
      <c r="K49" s="63">
        <v>69</v>
      </c>
      <c r="L49" s="64">
        <v>83</v>
      </c>
      <c r="M49" s="64">
        <v>84</v>
      </c>
      <c r="N49" s="64">
        <v>72</v>
      </c>
      <c r="O49" s="65">
        <v>80</v>
      </c>
      <c r="P49" s="48"/>
      <c r="Q49" s="48"/>
      <c r="R49" s="48"/>
      <c r="S49" s="48"/>
      <c r="T49" s="48"/>
      <c r="U49" s="48"/>
    </row>
    <row r="50" spans="1:21" ht="30.75" customHeight="1" x14ac:dyDescent="0.15">
      <c r="A50" s="48"/>
      <c r="B50" s="1155"/>
      <c r="C50" s="1156"/>
      <c r="D50" s="62"/>
      <c r="E50" s="1161" t="s">
        <v>17</v>
      </c>
      <c r="F50" s="1161"/>
      <c r="G50" s="1161"/>
      <c r="H50" s="1161"/>
      <c r="I50" s="1161"/>
      <c r="J50" s="1162"/>
      <c r="K50" s="63">
        <v>128</v>
      </c>
      <c r="L50" s="64">
        <v>138</v>
      </c>
      <c r="M50" s="64">
        <v>162</v>
      </c>
      <c r="N50" s="64">
        <v>193</v>
      </c>
      <c r="O50" s="65">
        <v>194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1006</v>
      </c>
      <c r="L52" s="64">
        <v>987</v>
      </c>
      <c r="M52" s="64">
        <v>974</v>
      </c>
      <c r="N52" s="64">
        <v>941</v>
      </c>
      <c r="O52" s="65">
        <v>918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702</v>
      </c>
      <c r="L53" s="69">
        <v>956</v>
      </c>
      <c r="M53" s="69">
        <v>902</v>
      </c>
      <c r="N53" s="69">
        <v>925</v>
      </c>
      <c r="O53" s="70">
        <v>1006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jkTbvmUzrMP1T6GSp4RBBado0QXc5OHScj2STw+LdgiUQUuXK+sinolF6hRUR4cbUOnUwfCF0nknNqMWvkFEw==" saltValue="VR9xVyiaEGD4np7B92Dr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84" t="s">
        <v>32</v>
      </c>
      <c r="C41" s="1185"/>
      <c r="D41" s="105"/>
      <c r="E41" s="1190" t="s">
        <v>33</v>
      </c>
      <c r="F41" s="1190"/>
      <c r="G41" s="1190"/>
      <c r="H41" s="1191"/>
      <c r="I41" s="355">
        <v>12942</v>
      </c>
      <c r="J41" s="356">
        <v>13360</v>
      </c>
      <c r="K41" s="356">
        <v>12821</v>
      </c>
      <c r="L41" s="356">
        <v>12204</v>
      </c>
      <c r="M41" s="357">
        <v>11361</v>
      </c>
    </row>
    <row r="42" spans="2:13" ht="27.75" customHeight="1" x14ac:dyDescent="0.15">
      <c r="B42" s="1186"/>
      <c r="C42" s="1187"/>
      <c r="D42" s="106"/>
      <c r="E42" s="1192" t="s">
        <v>34</v>
      </c>
      <c r="F42" s="1192"/>
      <c r="G42" s="1192"/>
      <c r="H42" s="1193"/>
      <c r="I42" s="358">
        <v>1523</v>
      </c>
      <c r="J42" s="359">
        <v>1436</v>
      </c>
      <c r="K42" s="359">
        <v>1347</v>
      </c>
      <c r="L42" s="359">
        <v>1258</v>
      </c>
      <c r="M42" s="360">
        <v>1167</v>
      </c>
    </row>
    <row r="43" spans="2:13" ht="27.75" customHeight="1" x14ac:dyDescent="0.15">
      <c r="B43" s="1186"/>
      <c r="C43" s="1187"/>
      <c r="D43" s="106"/>
      <c r="E43" s="1192" t="s">
        <v>35</v>
      </c>
      <c r="F43" s="1192"/>
      <c r="G43" s="1192"/>
      <c r="H43" s="1193"/>
      <c r="I43" s="358">
        <v>4476</v>
      </c>
      <c r="J43" s="359">
        <v>4775</v>
      </c>
      <c r="K43" s="359">
        <v>4437</v>
      </c>
      <c r="L43" s="359">
        <v>4137</v>
      </c>
      <c r="M43" s="360">
        <v>3196</v>
      </c>
    </row>
    <row r="44" spans="2:13" ht="27.75" customHeight="1" x14ac:dyDescent="0.15">
      <c r="B44" s="1186"/>
      <c r="C44" s="1187"/>
      <c r="D44" s="106"/>
      <c r="E44" s="1192" t="s">
        <v>36</v>
      </c>
      <c r="F44" s="1192"/>
      <c r="G44" s="1192"/>
      <c r="H44" s="1193"/>
      <c r="I44" s="358">
        <v>617</v>
      </c>
      <c r="J44" s="359">
        <v>545</v>
      </c>
      <c r="K44" s="359">
        <v>498</v>
      </c>
      <c r="L44" s="359">
        <v>427</v>
      </c>
      <c r="M44" s="360">
        <v>345</v>
      </c>
    </row>
    <row r="45" spans="2:13" ht="27.75" customHeight="1" x14ac:dyDescent="0.15">
      <c r="B45" s="1186"/>
      <c r="C45" s="1187"/>
      <c r="D45" s="106"/>
      <c r="E45" s="1192" t="s">
        <v>37</v>
      </c>
      <c r="F45" s="1192"/>
      <c r="G45" s="1192"/>
      <c r="H45" s="1193"/>
      <c r="I45" s="358">
        <v>676</v>
      </c>
      <c r="J45" s="359">
        <v>631</v>
      </c>
      <c r="K45" s="359">
        <v>556</v>
      </c>
      <c r="L45" s="359">
        <v>536</v>
      </c>
      <c r="M45" s="360">
        <v>472</v>
      </c>
    </row>
    <row r="46" spans="2:13" ht="27.75" customHeight="1" x14ac:dyDescent="0.15">
      <c r="B46" s="1186"/>
      <c r="C46" s="1187"/>
      <c r="D46" s="107"/>
      <c r="E46" s="1192" t="s">
        <v>38</v>
      </c>
      <c r="F46" s="1192"/>
      <c r="G46" s="1192"/>
      <c r="H46" s="1193"/>
      <c r="I46" s="358" t="s">
        <v>514</v>
      </c>
      <c r="J46" s="359" t="s">
        <v>514</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2211</v>
      </c>
      <c r="J50" s="359">
        <v>1608</v>
      </c>
      <c r="K50" s="359">
        <v>1725</v>
      </c>
      <c r="L50" s="359">
        <v>2267</v>
      </c>
      <c r="M50" s="360">
        <v>2110</v>
      </c>
    </row>
    <row r="51" spans="2:13" ht="27.75" customHeight="1" x14ac:dyDescent="0.15">
      <c r="B51" s="1186"/>
      <c r="C51" s="1187"/>
      <c r="D51" s="106"/>
      <c r="E51" s="1192" t="s">
        <v>44</v>
      </c>
      <c r="F51" s="1192"/>
      <c r="G51" s="1192"/>
      <c r="H51" s="1193"/>
      <c r="I51" s="358">
        <v>176</v>
      </c>
      <c r="J51" s="359">
        <v>133</v>
      </c>
      <c r="K51" s="359">
        <v>89</v>
      </c>
      <c r="L51" s="359">
        <v>45</v>
      </c>
      <c r="M51" s="360" t="s">
        <v>514</v>
      </c>
    </row>
    <row r="52" spans="2:13" ht="27.75" customHeight="1" x14ac:dyDescent="0.15">
      <c r="B52" s="1188"/>
      <c r="C52" s="1189"/>
      <c r="D52" s="106"/>
      <c r="E52" s="1192" t="s">
        <v>45</v>
      </c>
      <c r="F52" s="1192"/>
      <c r="G52" s="1192"/>
      <c r="H52" s="1193"/>
      <c r="I52" s="358">
        <v>11181</v>
      </c>
      <c r="J52" s="359">
        <v>10913</v>
      </c>
      <c r="K52" s="359">
        <v>10522</v>
      </c>
      <c r="L52" s="359">
        <v>10200</v>
      </c>
      <c r="M52" s="360">
        <v>9612</v>
      </c>
    </row>
    <row r="53" spans="2:13" ht="27.75" customHeight="1" thickBot="1" x14ac:dyDescent="0.2">
      <c r="B53" s="1199" t="s">
        <v>46</v>
      </c>
      <c r="C53" s="1200"/>
      <c r="D53" s="110"/>
      <c r="E53" s="1201" t="s">
        <v>47</v>
      </c>
      <c r="F53" s="1201"/>
      <c r="G53" s="1201"/>
      <c r="H53" s="1202"/>
      <c r="I53" s="361">
        <v>6666</v>
      </c>
      <c r="J53" s="362">
        <v>8092</v>
      </c>
      <c r="K53" s="362">
        <v>7324</v>
      </c>
      <c r="L53" s="362">
        <v>6051</v>
      </c>
      <c r="M53" s="363">
        <v>4819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gVBysWcbES/rBWXQV3dcGjMwExwAvm5xIAxjFKqwLWKx40Wy9aEXwOgXx85Vo60mIU01uTdJFqAK1KefNi2Zg==" saltValue="g/mZyf9WDB79VWBz7rZ7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863</v>
      </c>
      <c r="G55" s="122">
        <v>1376</v>
      </c>
      <c r="H55" s="123">
        <v>1242</v>
      </c>
    </row>
    <row r="56" spans="2:8" ht="52.5" customHeight="1" x14ac:dyDescent="0.15">
      <c r="B56" s="124"/>
      <c r="C56" s="1213" t="s">
        <v>51</v>
      </c>
      <c r="D56" s="1213"/>
      <c r="E56" s="1214"/>
      <c r="F56" s="125">
        <v>30</v>
      </c>
      <c r="G56" s="125">
        <v>30</v>
      </c>
      <c r="H56" s="126">
        <v>30</v>
      </c>
    </row>
    <row r="57" spans="2:8" ht="53.25" customHeight="1" x14ac:dyDescent="0.15">
      <c r="B57" s="124"/>
      <c r="C57" s="1215" t="s">
        <v>52</v>
      </c>
      <c r="D57" s="1215"/>
      <c r="E57" s="1216"/>
      <c r="F57" s="127">
        <v>629</v>
      </c>
      <c r="G57" s="127">
        <v>582</v>
      </c>
      <c r="H57" s="128">
        <v>483</v>
      </c>
    </row>
    <row r="58" spans="2:8" ht="45.75" customHeight="1" x14ac:dyDescent="0.15">
      <c r="B58" s="129"/>
      <c r="C58" s="1203" t="s">
        <v>577</v>
      </c>
      <c r="D58" s="1204"/>
      <c r="E58" s="1205"/>
      <c r="F58" s="130">
        <v>238</v>
      </c>
      <c r="G58" s="130">
        <v>239</v>
      </c>
      <c r="H58" s="131">
        <v>240</v>
      </c>
    </row>
    <row r="59" spans="2:8" ht="45.75" customHeight="1" x14ac:dyDescent="0.15">
      <c r="B59" s="129"/>
      <c r="C59" s="1203" t="s">
        <v>578</v>
      </c>
      <c r="D59" s="1204"/>
      <c r="E59" s="1205"/>
      <c r="F59" s="130">
        <v>126</v>
      </c>
      <c r="G59" s="130">
        <v>138</v>
      </c>
      <c r="H59" s="131">
        <v>100</v>
      </c>
    </row>
    <row r="60" spans="2:8" ht="45.75" customHeight="1" x14ac:dyDescent="0.15">
      <c r="B60" s="129"/>
      <c r="C60" s="1203" t="s">
        <v>579</v>
      </c>
      <c r="D60" s="1204"/>
      <c r="E60" s="1205"/>
      <c r="F60" s="130">
        <v>85</v>
      </c>
      <c r="G60" s="130">
        <v>85</v>
      </c>
      <c r="H60" s="131">
        <v>71</v>
      </c>
    </row>
    <row r="61" spans="2:8" ht="45.75" customHeight="1" x14ac:dyDescent="0.15">
      <c r="B61" s="129"/>
      <c r="C61" s="1203" t="s">
        <v>580</v>
      </c>
      <c r="D61" s="1204"/>
      <c r="E61" s="1205"/>
      <c r="F61" s="130">
        <v>61</v>
      </c>
      <c r="G61" s="130">
        <v>43</v>
      </c>
      <c r="H61" s="131">
        <v>28</v>
      </c>
    </row>
    <row r="62" spans="2:8" ht="45.75" customHeight="1" thickBot="1" x14ac:dyDescent="0.2">
      <c r="B62" s="132"/>
      <c r="C62" s="1206" t="s">
        <v>581</v>
      </c>
      <c r="D62" s="1207"/>
      <c r="E62" s="1208"/>
      <c r="F62" s="133">
        <v>95</v>
      </c>
      <c r="G62" s="133">
        <v>52</v>
      </c>
      <c r="H62" s="134">
        <v>21</v>
      </c>
    </row>
    <row r="63" spans="2:8" ht="52.5" customHeight="1" thickBot="1" x14ac:dyDescent="0.2">
      <c r="B63" s="135"/>
      <c r="C63" s="1209" t="s">
        <v>53</v>
      </c>
      <c r="D63" s="1209"/>
      <c r="E63" s="1210"/>
      <c r="F63" s="136">
        <v>1521</v>
      </c>
      <c r="G63" s="136">
        <v>1988</v>
      </c>
      <c r="H63" s="137">
        <v>1754</v>
      </c>
    </row>
    <row r="64" spans="2:8" x14ac:dyDescent="0.15"/>
  </sheetData>
  <sheetProtection algorithmName="SHA-512" hashValue="tpgpss+hIveh6R4/Qn2rwzgCo/8QzN73BAIRDRAvOUYk3Pc7L0oTfeGePg70AzgZGnMbwZYtZ/sWnuKHIZw5Gw==" saltValue="etF+3sOn++T05wbiTNHQ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92373</v>
      </c>
      <c r="E3" s="156"/>
      <c r="F3" s="157">
        <v>47387</v>
      </c>
      <c r="G3" s="158"/>
      <c r="H3" s="159"/>
    </row>
    <row r="4" spans="1:8" x14ac:dyDescent="0.15">
      <c r="A4" s="160"/>
      <c r="B4" s="161"/>
      <c r="C4" s="162"/>
      <c r="D4" s="163">
        <v>16986</v>
      </c>
      <c r="E4" s="164"/>
      <c r="F4" s="165">
        <v>24928</v>
      </c>
      <c r="G4" s="166"/>
      <c r="H4" s="167"/>
    </row>
    <row r="5" spans="1:8" x14ac:dyDescent="0.15">
      <c r="A5" s="148" t="s">
        <v>547</v>
      </c>
      <c r="B5" s="153"/>
      <c r="C5" s="154"/>
      <c r="D5" s="155">
        <v>111775</v>
      </c>
      <c r="E5" s="156"/>
      <c r="F5" s="157">
        <v>51264</v>
      </c>
      <c r="G5" s="158"/>
      <c r="H5" s="159"/>
    </row>
    <row r="6" spans="1:8" x14ac:dyDescent="0.15">
      <c r="A6" s="160"/>
      <c r="B6" s="161"/>
      <c r="C6" s="162"/>
      <c r="D6" s="163">
        <v>23183</v>
      </c>
      <c r="E6" s="164"/>
      <c r="F6" s="165">
        <v>26040</v>
      </c>
      <c r="G6" s="166"/>
      <c r="H6" s="167"/>
    </row>
    <row r="7" spans="1:8" x14ac:dyDescent="0.15">
      <c r="A7" s="148" t="s">
        <v>548</v>
      </c>
      <c r="B7" s="153"/>
      <c r="C7" s="154"/>
      <c r="D7" s="155">
        <v>40834</v>
      </c>
      <c r="E7" s="156"/>
      <c r="F7" s="157">
        <v>52068</v>
      </c>
      <c r="G7" s="158"/>
      <c r="H7" s="159"/>
    </row>
    <row r="8" spans="1:8" x14ac:dyDescent="0.15">
      <c r="A8" s="160"/>
      <c r="B8" s="161"/>
      <c r="C8" s="162"/>
      <c r="D8" s="163">
        <v>18267</v>
      </c>
      <c r="E8" s="164"/>
      <c r="F8" s="165">
        <v>26936</v>
      </c>
      <c r="G8" s="166"/>
      <c r="H8" s="167"/>
    </row>
    <row r="9" spans="1:8" x14ac:dyDescent="0.15">
      <c r="A9" s="148" t="s">
        <v>549</v>
      </c>
      <c r="B9" s="153"/>
      <c r="C9" s="154"/>
      <c r="D9" s="155">
        <v>34273</v>
      </c>
      <c r="E9" s="156"/>
      <c r="F9" s="157">
        <v>47161</v>
      </c>
      <c r="G9" s="158"/>
      <c r="H9" s="159"/>
    </row>
    <row r="10" spans="1:8" x14ac:dyDescent="0.15">
      <c r="A10" s="160"/>
      <c r="B10" s="161"/>
      <c r="C10" s="162"/>
      <c r="D10" s="163">
        <v>15664</v>
      </c>
      <c r="E10" s="164"/>
      <c r="F10" s="165">
        <v>24595</v>
      </c>
      <c r="G10" s="166"/>
      <c r="H10" s="167"/>
    </row>
    <row r="11" spans="1:8" x14ac:dyDescent="0.15">
      <c r="A11" s="148" t="s">
        <v>550</v>
      </c>
      <c r="B11" s="153"/>
      <c r="C11" s="154"/>
      <c r="D11" s="155">
        <v>40970</v>
      </c>
      <c r="E11" s="156"/>
      <c r="F11" s="157">
        <v>43423</v>
      </c>
      <c r="G11" s="158"/>
      <c r="H11" s="159"/>
    </row>
    <row r="12" spans="1:8" x14ac:dyDescent="0.15">
      <c r="A12" s="160"/>
      <c r="B12" s="161"/>
      <c r="C12" s="168"/>
      <c r="D12" s="163">
        <v>15810</v>
      </c>
      <c r="E12" s="164"/>
      <c r="F12" s="165">
        <v>22207</v>
      </c>
      <c r="G12" s="166"/>
      <c r="H12" s="167"/>
    </row>
    <row r="13" spans="1:8" x14ac:dyDescent="0.15">
      <c r="A13" s="148"/>
      <c r="B13" s="153"/>
      <c r="C13" s="169"/>
      <c r="D13" s="170">
        <v>64045</v>
      </c>
      <c r="E13" s="171"/>
      <c r="F13" s="172">
        <v>48261</v>
      </c>
      <c r="G13" s="173"/>
      <c r="H13" s="159"/>
    </row>
    <row r="14" spans="1:8" x14ac:dyDescent="0.15">
      <c r="A14" s="160"/>
      <c r="B14" s="161"/>
      <c r="C14" s="162"/>
      <c r="D14" s="163">
        <v>17982</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7.27</v>
      </c>
      <c r="C19" s="174">
        <f>ROUND(VALUE(SUBSTITUTE(実質収支比率等に係る経年分析!G$48,"▲","-")),2)</f>
        <v>7.08</v>
      </c>
      <c r="D19" s="174">
        <f>ROUND(VALUE(SUBSTITUTE(実質収支比率等に係る経年分析!H$48,"▲","-")),2)</f>
        <v>5.28</v>
      </c>
      <c r="E19" s="174">
        <f>ROUND(VALUE(SUBSTITUTE(実質収支比率等に係る経年分析!I$48,"▲","-")),2)</f>
        <v>7.09</v>
      </c>
      <c r="F19" s="174">
        <f>ROUND(VALUE(SUBSTITUTE(実質収支比率等に係る経年分析!J$48,"▲","-")),2)</f>
        <v>7.68</v>
      </c>
    </row>
    <row r="20" spans="1:11" x14ac:dyDescent="0.15">
      <c r="A20" s="174" t="s">
        <v>57</v>
      </c>
      <c r="B20" s="174">
        <f>ROUND(VALUE(SUBSTITUTE(実質収支比率等に係る経年分析!F$47,"▲","-")),2)</f>
        <v>20.52</v>
      </c>
      <c r="C20" s="174">
        <f>ROUND(VALUE(SUBSTITUTE(実質収支比率等に係る経年分析!G$47,"▲","-")),2)</f>
        <v>11.54</v>
      </c>
      <c r="D20" s="174">
        <f>ROUND(VALUE(SUBSTITUTE(実質収支比率等に係る経年分析!H$47,"▲","-")),2)</f>
        <v>12.76</v>
      </c>
      <c r="E20" s="174">
        <f>ROUND(VALUE(SUBSTITUTE(実質収支比率等に係る経年分析!I$47,"▲","-")),2)</f>
        <v>19.420000000000002</v>
      </c>
      <c r="F20" s="174">
        <f>ROUND(VALUE(SUBSTITUTE(実質収支比率等に係る経年分析!J$47,"▲","-")),2)</f>
        <v>17.96</v>
      </c>
    </row>
    <row r="21" spans="1:11" x14ac:dyDescent="0.15">
      <c r="A21" s="174" t="s">
        <v>58</v>
      </c>
      <c r="B21" s="174">
        <f>IF(ISNUMBER(VALUE(SUBSTITUTE(実質収支比率等に係る経年分析!F$49,"▲","-"))),ROUND(VALUE(SUBSTITUTE(実質収支比率等に係る経年分析!F$49,"▲","-")),2),NA())</f>
        <v>0.35</v>
      </c>
      <c r="C21" s="174">
        <f>IF(ISNUMBER(VALUE(SUBSTITUTE(実質収支比率等に係る経年分析!G$49,"▲","-"))),ROUND(VALUE(SUBSTITUTE(実質収支比率等に係る経年分析!G$49,"▲","-")),2),NA())</f>
        <v>-9.1300000000000008</v>
      </c>
      <c r="D21" s="174">
        <f>IF(ISNUMBER(VALUE(SUBSTITUTE(実質収支比率等に係る経年分析!H$49,"▲","-"))),ROUND(VALUE(SUBSTITUTE(実質収支比率等に係る経年分析!H$49,"▲","-")),2),NA())</f>
        <v>-0.05</v>
      </c>
      <c r="E21" s="174">
        <f>IF(ISNUMBER(VALUE(SUBSTITUTE(実質収支比率等に係る経年分析!I$49,"▲","-"))),ROUND(VALUE(SUBSTITUTE(実質収支比率等に係る経年分析!I$49,"▲","-")),2),NA())</f>
        <v>9.3000000000000007</v>
      </c>
      <c r="F21" s="174">
        <f>IF(ISNUMBER(VALUE(SUBSTITUTE(実質収支比率等に係る経年分析!J$49,"▲","-"))),ROUND(VALUE(SUBSTITUTE(実質収支比率等に係る経年分析!J$49,"▲","-")),2),NA())</f>
        <v>-1.21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1006</v>
      </c>
      <c r="E42" s="176"/>
      <c r="F42" s="176"/>
      <c r="G42" s="176">
        <f>'実質公債費比率（分子）の構造'!L$52</f>
        <v>987</v>
      </c>
      <c r="H42" s="176"/>
      <c r="I42" s="176"/>
      <c r="J42" s="176">
        <f>'実質公債費比率（分子）の構造'!M$52</f>
        <v>974</v>
      </c>
      <c r="K42" s="176"/>
      <c r="L42" s="176"/>
      <c r="M42" s="176">
        <f>'実質公債費比率（分子）の構造'!N$52</f>
        <v>941</v>
      </c>
      <c r="N42" s="176"/>
      <c r="O42" s="176"/>
      <c r="P42" s="176">
        <f>'実質公債費比率（分子）の構造'!O$52</f>
        <v>918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128</v>
      </c>
      <c r="C44" s="176"/>
      <c r="D44" s="176"/>
      <c r="E44" s="176">
        <f>'実質公債費比率（分子）の構造'!L$50</f>
        <v>138</v>
      </c>
      <c r="F44" s="176"/>
      <c r="G44" s="176"/>
      <c r="H44" s="176">
        <f>'実質公債費比率（分子）の構造'!M$50</f>
        <v>162</v>
      </c>
      <c r="I44" s="176"/>
      <c r="J44" s="176"/>
      <c r="K44" s="176">
        <f>'実質公債費比率（分子）の構造'!N$50</f>
        <v>193</v>
      </c>
      <c r="L44" s="176"/>
      <c r="M44" s="176"/>
      <c r="N44" s="176">
        <f>'実質公債費比率（分子）の構造'!O$50</f>
        <v>194</v>
      </c>
      <c r="O44" s="176"/>
      <c r="P44" s="176"/>
    </row>
    <row r="45" spans="1:16" x14ac:dyDescent="0.15">
      <c r="A45" s="176" t="s">
        <v>68</v>
      </c>
      <c r="B45" s="176">
        <f>'実質公債費比率（分子）の構造'!K$49</f>
        <v>69</v>
      </c>
      <c r="C45" s="176"/>
      <c r="D45" s="176"/>
      <c r="E45" s="176">
        <f>'実質公債費比率（分子）の構造'!L$49</f>
        <v>83</v>
      </c>
      <c r="F45" s="176"/>
      <c r="G45" s="176"/>
      <c r="H45" s="176">
        <f>'実質公債費比率（分子）の構造'!M$49</f>
        <v>84</v>
      </c>
      <c r="I45" s="176"/>
      <c r="J45" s="176"/>
      <c r="K45" s="176">
        <f>'実質公債費比率（分子）の構造'!N$49</f>
        <v>72</v>
      </c>
      <c r="L45" s="176"/>
      <c r="M45" s="176"/>
      <c r="N45" s="176">
        <f>'実質公債費比率（分子）の構造'!O$49</f>
        <v>80</v>
      </c>
      <c r="O45" s="176"/>
      <c r="P45" s="176"/>
    </row>
    <row r="46" spans="1:16" x14ac:dyDescent="0.15">
      <c r="A46" s="176" t="s">
        <v>69</v>
      </c>
      <c r="B46" s="176">
        <f>'実質公債費比率（分子）の構造'!K$48</f>
        <v>335</v>
      </c>
      <c r="C46" s="176"/>
      <c r="D46" s="176"/>
      <c r="E46" s="176">
        <f>'実質公債費比率（分子）の構造'!L$48</f>
        <v>471</v>
      </c>
      <c r="F46" s="176"/>
      <c r="G46" s="176"/>
      <c r="H46" s="176">
        <f>'実質公債費比率（分子）の構造'!M$48</f>
        <v>342</v>
      </c>
      <c r="I46" s="176"/>
      <c r="J46" s="176"/>
      <c r="K46" s="176">
        <f>'実質公債費比率（分子）の構造'!N$48</f>
        <v>300</v>
      </c>
      <c r="L46" s="176"/>
      <c r="M46" s="176"/>
      <c r="N46" s="176">
        <f>'実質公債費比率（分子）の構造'!O$48</f>
        <v>265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1176</v>
      </c>
      <c r="C49" s="176"/>
      <c r="D49" s="176"/>
      <c r="E49" s="176">
        <f>'実質公債費比率（分子）の構造'!L$45</f>
        <v>1251</v>
      </c>
      <c r="F49" s="176"/>
      <c r="G49" s="176"/>
      <c r="H49" s="176">
        <f>'実質公債費比率（分子）の構造'!M$45</f>
        <v>1288</v>
      </c>
      <c r="I49" s="176"/>
      <c r="J49" s="176"/>
      <c r="K49" s="176">
        <f>'実質公債費比率（分子）の構造'!N$45</f>
        <v>1301</v>
      </c>
      <c r="L49" s="176"/>
      <c r="M49" s="176"/>
      <c r="N49" s="176">
        <f>'実質公債費比率（分子）の構造'!O$45</f>
        <v>1385</v>
      </c>
      <c r="O49" s="176"/>
      <c r="P49" s="176"/>
    </row>
    <row r="50" spans="1:16" x14ac:dyDescent="0.15">
      <c r="A50" s="176" t="s">
        <v>73</v>
      </c>
      <c r="B50" s="176" t="e">
        <f>NA()</f>
        <v>#N/A</v>
      </c>
      <c r="C50" s="176">
        <f>IF(ISNUMBER('実質公債費比率（分子）の構造'!K$53),'実質公債費比率（分子）の構造'!K$53,NA())</f>
        <v>702</v>
      </c>
      <c r="D50" s="176" t="e">
        <f>NA()</f>
        <v>#N/A</v>
      </c>
      <c r="E50" s="176" t="e">
        <f>NA()</f>
        <v>#N/A</v>
      </c>
      <c r="F50" s="176">
        <f>IF(ISNUMBER('実質公債費比率（分子）の構造'!L$53),'実質公債費比率（分子）の構造'!L$53,NA())</f>
        <v>956</v>
      </c>
      <c r="G50" s="176" t="e">
        <f>NA()</f>
        <v>#N/A</v>
      </c>
      <c r="H50" s="176" t="e">
        <f>NA()</f>
        <v>#N/A</v>
      </c>
      <c r="I50" s="176">
        <f>IF(ISNUMBER('実質公債費比率（分子）の構造'!M$53),'実質公債費比率（分子）の構造'!M$53,NA())</f>
        <v>902</v>
      </c>
      <c r="J50" s="176" t="e">
        <f>NA()</f>
        <v>#N/A</v>
      </c>
      <c r="K50" s="176" t="e">
        <f>NA()</f>
        <v>#N/A</v>
      </c>
      <c r="L50" s="176">
        <f>IF(ISNUMBER('実質公債費比率（分子）の構造'!N$53),'実質公債費比率（分子）の構造'!N$53,NA())</f>
        <v>925</v>
      </c>
      <c r="M50" s="176" t="e">
        <f>NA()</f>
        <v>#N/A</v>
      </c>
      <c r="N50" s="176" t="e">
        <f>NA()</f>
        <v>#N/A</v>
      </c>
      <c r="O50" s="176">
        <f>IF(ISNUMBER('実質公債費比率（分子）の構造'!O$53),'実質公債費比率（分子）の構造'!O$53,NA())</f>
        <v>1006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11181</v>
      </c>
      <c r="E56" s="175"/>
      <c r="F56" s="175"/>
      <c r="G56" s="175">
        <f>'将来負担比率（分子）の構造'!J$52</f>
        <v>10913</v>
      </c>
      <c r="H56" s="175"/>
      <c r="I56" s="175"/>
      <c r="J56" s="175">
        <f>'将来負担比率（分子）の構造'!K$52</f>
        <v>10522</v>
      </c>
      <c r="K56" s="175"/>
      <c r="L56" s="175"/>
      <c r="M56" s="175">
        <f>'将来負担比率（分子）の構造'!L$52</f>
        <v>10200</v>
      </c>
      <c r="N56" s="175"/>
      <c r="O56" s="175"/>
      <c r="P56" s="175">
        <f>'将来負担比率（分子）の構造'!M$52</f>
        <v>9612</v>
      </c>
    </row>
    <row r="57" spans="1:16" x14ac:dyDescent="0.15">
      <c r="A57" s="175" t="s">
        <v>44</v>
      </c>
      <c r="B57" s="175"/>
      <c r="C57" s="175"/>
      <c r="D57" s="175">
        <f>'将来負担比率（分子）の構造'!I$51</f>
        <v>176</v>
      </c>
      <c r="E57" s="175"/>
      <c r="F57" s="175"/>
      <c r="G57" s="175">
        <f>'将来負担比率（分子）の構造'!J$51</f>
        <v>133</v>
      </c>
      <c r="H57" s="175"/>
      <c r="I57" s="175"/>
      <c r="J57" s="175">
        <f>'将来負担比率（分子）の構造'!K$51</f>
        <v>89</v>
      </c>
      <c r="K57" s="175"/>
      <c r="L57" s="175"/>
      <c r="M57" s="175">
        <f>'将来負担比率（分子）の構造'!L$51</f>
        <v>45</v>
      </c>
      <c r="N57" s="175"/>
      <c r="O57" s="175"/>
      <c r="P57" s="175" t="str">
        <f>'将来負担比率（分子）の構造'!M$51</f>
        <v>-</v>
      </c>
    </row>
    <row r="58" spans="1:16" x14ac:dyDescent="0.15">
      <c r="A58" s="175" t="s">
        <v>43</v>
      </c>
      <c r="B58" s="175"/>
      <c r="C58" s="175"/>
      <c r="D58" s="175">
        <f>'将来負担比率（分子）の構造'!I$50</f>
        <v>2211</v>
      </c>
      <c r="E58" s="175"/>
      <c r="F58" s="175"/>
      <c r="G58" s="175">
        <f>'将来負担比率（分子）の構造'!J$50</f>
        <v>1608</v>
      </c>
      <c r="H58" s="175"/>
      <c r="I58" s="175"/>
      <c r="J58" s="175">
        <f>'将来負担比率（分子）の構造'!K$50</f>
        <v>1725</v>
      </c>
      <c r="K58" s="175"/>
      <c r="L58" s="175"/>
      <c r="M58" s="175">
        <f>'将来負担比率（分子）の構造'!L$50</f>
        <v>2267</v>
      </c>
      <c r="N58" s="175"/>
      <c r="O58" s="175"/>
      <c r="P58" s="175">
        <f>'将来負担比率（分子）の構造'!M$50</f>
        <v>2110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676</v>
      </c>
      <c r="C62" s="175"/>
      <c r="D62" s="175"/>
      <c r="E62" s="175">
        <f>'将来負担比率（分子）の構造'!J$45</f>
        <v>631</v>
      </c>
      <c r="F62" s="175"/>
      <c r="G62" s="175"/>
      <c r="H62" s="175">
        <f>'将来負担比率（分子）の構造'!K$45</f>
        <v>556</v>
      </c>
      <c r="I62" s="175"/>
      <c r="J62" s="175"/>
      <c r="K62" s="175">
        <f>'将来負担比率（分子）の構造'!L$45</f>
        <v>536</v>
      </c>
      <c r="L62" s="175"/>
      <c r="M62" s="175"/>
      <c r="N62" s="175">
        <f>'将来負担比率（分子）の構造'!M$45</f>
        <v>472</v>
      </c>
      <c r="O62" s="175"/>
      <c r="P62" s="175"/>
    </row>
    <row r="63" spans="1:16" x14ac:dyDescent="0.15">
      <c r="A63" s="175" t="s">
        <v>36</v>
      </c>
      <c r="B63" s="175">
        <f>'将来負担比率（分子）の構造'!I$44</f>
        <v>617</v>
      </c>
      <c r="C63" s="175"/>
      <c r="D63" s="175"/>
      <c r="E63" s="175">
        <f>'将来負担比率（分子）の構造'!J$44</f>
        <v>545</v>
      </c>
      <c r="F63" s="175"/>
      <c r="G63" s="175"/>
      <c r="H63" s="175">
        <f>'将来負担比率（分子）の構造'!K$44</f>
        <v>498</v>
      </c>
      <c r="I63" s="175"/>
      <c r="J63" s="175"/>
      <c r="K63" s="175">
        <f>'将来負担比率（分子）の構造'!L$44</f>
        <v>427</v>
      </c>
      <c r="L63" s="175"/>
      <c r="M63" s="175"/>
      <c r="N63" s="175">
        <f>'将来負担比率（分子）の構造'!M$44</f>
        <v>345</v>
      </c>
      <c r="O63" s="175"/>
      <c r="P63" s="175"/>
    </row>
    <row r="64" spans="1:16" x14ac:dyDescent="0.15">
      <c r="A64" s="175" t="s">
        <v>35</v>
      </c>
      <c r="B64" s="175">
        <f>'将来負担比率（分子）の構造'!I$43</f>
        <v>4476</v>
      </c>
      <c r="C64" s="175"/>
      <c r="D64" s="175"/>
      <c r="E64" s="175">
        <f>'将来負担比率（分子）の構造'!J$43</f>
        <v>4775</v>
      </c>
      <c r="F64" s="175"/>
      <c r="G64" s="175"/>
      <c r="H64" s="175">
        <f>'将来負担比率（分子）の構造'!K$43</f>
        <v>4437</v>
      </c>
      <c r="I64" s="175"/>
      <c r="J64" s="175"/>
      <c r="K64" s="175">
        <f>'将来負担比率（分子）の構造'!L$43</f>
        <v>4137</v>
      </c>
      <c r="L64" s="175"/>
      <c r="M64" s="175"/>
      <c r="N64" s="175">
        <f>'将来負担比率（分子）の構造'!M$43</f>
        <v>3196</v>
      </c>
      <c r="O64" s="175"/>
      <c r="P64" s="175"/>
    </row>
    <row r="65" spans="1:16" x14ac:dyDescent="0.15">
      <c r="A65" s="175" t="s">
        <v>34</v>
      </c>
      <c r="B65" s="175">
        <f>'将来負担比率（分子）の構造'!I$42</f>
        <v>1523</v>
      </c>
      <c r="C65" s="175"/>
      <c r="D65" s="175"/>
      <c r="E65" s="175">
        <f>'将来負担比率（分子）の構造'!J$42</f>
        <v>1436</v>
      </c>
      <c r="F65" s="175"/>
      <c r="G65" s="175"/>
      <c r="H65" s="175">
        <f>'将来負担比率（分子）の構造'!K$42</f>
        <v>1347</v>
      </c>
      <c r="I65" s="175"/>
      <c r="J65" s="175"/>
      <c r="K65" s="175">
        <f>'将来負担比率（分子）の構造'!L$42</f>
        <v>1258</v>
      </c>
      <c r="L65" s="175"/>
      <c r="M65" s="175"/>
      <c r="N65" s="175">
        <f>'将来負担比率（分子）の構造'!M$42</f>
        <v>1167</v>
      </c>
      <c r="O65" s="175"/>
      <c r="P65" s="175"/>
    </row>
    <row r="66" spans="1:16" x14ac:dyDescent="0.15">
      <c r="A66" s="175" t="s">
        <v>33</v>
      </c>
      <c r="B66" s="175">
        <f>'将来負担比率（分子）の構造'!I$41</f>
        <v>12942</v>
      </c>
      <c r="C66" s="175"/>
      <c r="D66" s="175"/>
      <c r="E66" s="175">
        <f>'将来負担比率（分子）の構造'!J$41</f>
        <v>13360</v>
      </c>
      <c r="F66" s="175"/>
      <c r="G66" s="175"/>
      <c r="H66" s="175">
        <f>'将来負担比率（分子）の構造'!K$41</f>
        <v>12821</v>
      </c>
      <c r="I66" s="175"/>
      <c r="J66" s="175"/>
      <c r="K66" s="175">
        <f>'将来負担比率（分子）の構造'!L$41</f>
        <v>12204</v>
      </c>
      <c r="L66" s="175"/>
      <c r="M66" s="175"/>
      <c r="N66" s="175">
        <f>'将来負担比率（分子）の構造'!M$41</f>
        <v>11361</v>
      </c>
      <c r="O66" s="175"/>
      <c r="P66" s="175"/>
    </row>
    <row r="67" spans="1:16" x14ac:dyDescent="0.15">
      <c r="A67" s="175" t="s">
        <v>77</v>
      </c>
      <c r="B67" s="175" t="e">
        <f>NA()</f>
        <v>#N/A</v>
      </c>
      <c r="C67" s="175">
        <f>IF(ISNUMBER('将来負担比率（分子）の構造'!I$53), IF('将来負担比率（分子）の構造'!I$53 &lt; 0, 0, '将来負担比率（分子）の構造'!I$53), NA())</f>
        <v>6666</v>
      </c>
      <c r="D67" s="175" t="e">
        <f>NA()</f>
        <v>#N/A</v>
      </c>
      <c r="E67" s="175" t="e">
        <f>NA()</f>
        <v>#N/A</v>
      </c>
      <c r="F67" s="175">
        <f>IF(ISNUMBER('将来負担比率（分子）の構造'!J$53), IF('将来負担比率（分子）の構造'!J$53 &lt; 0, 0, '将来負担比率（分子）の構造'!J$53), NA())</f>
        <v>8092</v>
      </c>
      <c r="G67" s="175" t="e">
        <f>NA()</f>
        <v>#N/A</v>
      </c>
      <c r="H67" s="175" t="e">
        <f>NA()</f>
        <v>#N/A</v>
      </c>
      <c r="I67" s="175">
        <f>IF(ISNUMBER('将来負担比率（分子）の構造'!K$53), IF('将来負担比率（分子）の構造'!K$53 &lt; 0, 0, '将来負担比率（分子）の構造'!K$53), NA())</f>
        <v>7324</v>
      </c>
      <c r="J67" s="175" t="e">
        <f>NA()</f>
        <v>#N/A</v>
      </c>
      <c r="K67" s="175" t="e">
        <f>NA()</f>
        <v>#N/A</v>
      </c>
      <c r="L67" s="175">
        <f>IF(ISNUMBER('将来負担比率（分子）の構造'!L$53), IF('将来負担比率（分子）の構造'!L$53 &lt; 0, 0, '将来負担比率（分子）の構造'!L$53), NA())</f>
        <v>6051</v>
      </c>
      <c r="M67" s="175" t="e">
        <f>NA()</f>
        <v>#N/A</v>
      </c>
      <c r="N67" s="175" t="e">
        <f>NA()</f>
        <v>#N/A</v>
      </c>
      <c r="O67" s="175">
        <f>IF(ISNUMBER('将来負担比率（分子）の構造'!M$53), IF('将来負担比率（分子）の構造'!M$53 &lt; 0, 0, '将来負担比率（分子）の構造'!M$53), NA())</f>
        <v>4819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863</v>
      </c>
      <c r="C72" s="179">
        <f>基金残高に係る経年分析!G55</f>
        <v>1376</v>
      </c>
      <c r="D72" s="179">
        <f>基金残高に係る経年分析!H55</f>
        <v>1242</v>
      </c>
    </row>
    <row r="73" spans="1:16" x14ac:dyDescent="0.15">
      <c r="A73" s="178" t="s">
        <v>80</v>
      </c>
      <c r="B73" s="179">
        <f>基金残高に係る経年分析!F56</f>
        <v>30</v>
      </c>
      <c r="C73" s="179">
        <f>基金残高に係る経年分析!G56</f>
        <v>30</v>
      </c>
      <c r="D73" s="179">
        <f>基金残高に係る経年分析!H56</f>
        <v>30</v>
      </c>
    </row>
    <row r="74" spans="1:16" x14ac:dyDescent="0.15">
      <c r="A74" s="178" t="s">
        <v>81</v>
      </c>
      <c r="B74" s="179">
        <f>基金残高に係る経年分析!F57</f>
        <v>629</v>
      </c>
      <c r="C74" s="179">
        <f>基金残高に係る経年分析!G57</f>
        <v>582</v>
      </c>
      <c r="D74" s="179">
        <f>基金残高に係る経年分析!H57</f>
        <v>483</v>
      </c>
    </row>
  </sheetData>
  <sheetProtection algorithmName="SHA-512" hashValue="7Iu8sD+vPngBq+TveFBGi5YyJIrL0thIfjRfJOamOtrkcVT4cmJMYawjLVJU4OsYfdYW6N5yqHcqCHwlN9mvDA==" saltValue="0bICPYGLCCz6LyeCsEdJ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2024-03-21T06:28:09Z</cp:lastPrinted>
  <dcterms:created xsi:type="dcterms:W3CDTF">2024-03-14T01:01:31Z</dcterms:created>
  <dcterms:modified xsi:type="dcterms:W3CDTF">2024-03-21T06:30:04Z</dcterms:modified>
  <cp:category/>
</cp:coreProperties>
</file>